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d766e1ce1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Review" sheetId="1" r:id="R0a58415349674160"/>
    <x:sheet xmlns:r="http://schemas.openxmlformats.org/officeDocument/2006/relationships" name="Fleet Availability" sheetId="2" r:id="R063c180fb8ea4d1b"/>
    <x:sheet xmlns:r="http://schemas.openxmlformats.org/officeDocument/2006/relationships" name="Scenario Assumptions" sheetId="3" r:id="R33bfd699c3b349e8"/>
    <x:sheet xmlns:r="http://schemas.openxmlformats.org/officeDocument/2006/relationships" name="Scenario Model" sheetId="4" r:id="R8b5495b4f7424f7a"/>
    <x:sheet xmlns:r="http://schemas.openxmlformats.org/officeDocument/2006/relationships" name="Data &amp; Methodology" sheetId="5" r:id="Rf8e9740876324a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"/>
    <x:numFmt numFmtId="202" formatCode="$#,##0;[Red]($#,##0);-"/>
  </x:numFmts>
  <x:fonts count="7">
    <x:font>
      <x:sz val="11"/>
      <x:name val="Carlito"/>
    </x:font>
    <x:font>
      <x:b/>
      <x:sz val="11"/>
      <x:color rgb="FF15382D"/>
      <x:name val="Carlito"/>
    </x:font>
    <x:font>
      <x:b/>
      <x:sz val="18"/>
      <x:color rgb="FFFFFFFF"/>
      <x:name val="Carlito"/>
    </x:font>
    <x:font>
      <x:sz val="11"/>
      <x:color rgb="FF0000FF"/>
      <x:name val="Carlito"/>
    </x:font>
    <x:font>
      <x:b/>
      <x:sz val="14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DDEBE5"/>
      </x:patternFill>
    </x:fill>
    <x:fill>
      <x:patternFill patternType="solid">
        <x:fgColor rgb="FF10261F"/>
      </x:patternFill>
    </x:fill>
    <x:fill>
      <x:patternFill patternType="solid">
        <x:fgColor rgb="FFFFF2CC"/>
      </x:patternFill>
    </x:fill>
    <x:fill>
      <x:patternFill patternType="solid">
        <x:fgColor rgb="FFF5F8F6"/>
      </x:patternFill>
    </x:fill>
    <x:fill>
      <x:patternFill patternType="solid">
        <x:fgColor rgb="FF1F6B52"/>
      </x:patternFill>
    </x:fill>
    <x:fill>
      <x:patternFill patternType="solid">
        <x:fgColor rgb="FFE8F1ED"/>
      </x:patternFill>
    </x:fill>
  </x:fills>
  <x:borders count="2">
    <x:border/>
    <x:border/>
  </x:borders>
  <x:cellStyleXfs count="1">
    <x:xf numFmtId="0" fontId="0" fillId="0" borderId="0"/>
  </x:cellStyleXfs>
  <x:cellXfs count="8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2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202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200" fontId="4" fillId="5" borderId="0" xfId="0" applyNumberFormat="1" applyFont="1" applyFill="1" applyBorder="1" applyAlignment="1">
      <x:alignment horizontal="center"/>
    </x:xf>
    <x:xf numFmtId="202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202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4" fillId="5" borderId="1" xfId="0" applyNumberFormat="1" applyFont="1" applyFill="1" applyBorder="1"/>
    <x:xf numFmtId="202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200" fontId="4" fillId="5" borderId="1" xfId="0" applyNumberFormat="1" applyFont="1" applyFill="1" applyBorder="1" applyAlignment="1">
      <x:alignment horizontal="center"/>
    </x:xf>
    <x:xf numFmtId="202" fontId="4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horizontal="center" vertical="center"/>
    </x:xf>
    <x:xf numFmtId="200" fontId="4" fillId="5" borderId="0" xfId="0" applyNumberFormat="1" applyFont="1" applyFill="1" applyBorder="1" applyAlignment="1">
      <x:alignment horizontal="center" vertical="center"/>
    </x:xf>
    <x:xf numFmtId="202" fontId="4" fillId="5" borderId="0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vertical="center"/>
    </x:xf>
    <x:xf numFmtId="0" fontId="4" fillId="5" borderId="1" xfId="0" applyNumberFormat="1" applyFont="1" applyFill="1" applyBorder="1" applyAlignment="1">
      <x:alignment horizontal="center" vertical="center"/>
    </x:xf>
    <x:xf numFmtId="200" fontId="4" fillId="5" borderId="1" xfId="0" applyNumberFormat="1" applyFont="1" applyFill="1" applyBorder="1" applyAlignment="1">
      <x:alignment horizontal="center" vertical="center"/>
    </x:xf>
    <x:xf numFmtId="202" fontId="4" fillId="5" borderId="1" xfId="0" applyNumberFormat="1" applyFont="1" applyFill="1" applyBorder="1" applyAlignment="1">
      <x:alignment horizontal="center" vertical="center"/>
    </x:xf>
    <x:xf numFmtId="0" fontId="5" fillId="6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0" fontId="3" fillId="4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6" fillId="7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34c7cfbc34e59" /><Relationship Type="http://schemas.openxmlformats.org/officeDocument/2006/relationships/theme" Target="/xl/theme/theme1.xml" Id="Ra60fc0c8cbed4d16" /><Relationship Type="http://schemas.openxmlformats.org/officeDocument/2006/relationships/sharedStrings" Target="/xl/sharedStrings.xml" Id="R12f2ed58cd684a53" /><Relationship Type="http://schemas.openxmlformats.org/officeDocument/2006/relationships/worksheet" Target="/xl/worksheets/sheet1.xml" Id="R0a58415349674160" /><Relationship Type="http://schemas.openxmlformats.org/officeDocument/2006/relationships/worksheet" Target="/xl/worksheets/sheet2.xml" Id="R063c180fb8ea4d1b" /><Relationship Type="http://schemas.openxmlformats.org/officeDocument/2006/relationships/worksheet" Target="/xl/worksheets/sheet3.xml" Id="R33bfd699c3b349e8" /><Relationship Type="http://schemas.openxmlformats.org/officeDocument/2006/relationships/worksheet" Target="/xl/worksheets/sheet4.xml" Id="R8b5495b4f7424f7a" /><Relationship Type="http://schemas.openxmlformats.org/officeDocument/2006/relationships/worksheet" Target="/xl/worksheets/sheet5.xml" Id="Rf8e9740876324ac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b86eb101cf0481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Target vs Actual Vehicles In Service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Fleet Roster</c:v>
          </c:tx>
          <c:cat>
            <c:strRef>
              <c:f>'Fleet Availability'!$A$2:$A$9</c:f>
              <c:strCache>
                <c:ptCount val="0"/>
              </c:strCache>
            </c:strRef>
          </c:cat>
          <c:val>
            <c:numRef>
              <c:f>'Fleet Availability'!$B$2:$B$9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Target In Service</c:v>
          </c:tx>
          <c:cat>
            <c:strRef>
              <c:f>'Fleet Availability'!$A$2:$A$9</c:f>
              <c:strCache>
                <c:ptCount val="0"/>
              </c:strCache>
            </c:strRef>
          </c:cat>
          <c:val>
            <c:numRef>
              <c:f>'Fleet Availability'!$C$2:$C$9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Actual In Service</c:v>
          </c:tx>
          <c:cat>
            <c:strRef>
              <c:f>'Fleet Availability'!$A$2:$A$9</c:f>
              <c:strCache>
                <c:ptCount val="0"/>
              </c:strCache>
            </c:strRef>
          </c:cat>
          <c:val>
            <c:numRef>
              <c:f>'Fleet Availability'!$D$2:$D$9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11</xdr:col>
      <xdr:colOff>0</xdr:colOff>
      <xdr:row>2</xdr:row>
      <xdr:rowOff>0</xdr:rowOff>
    </xdr:from>
    <xdr:to>
      <xdr:col>20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b86eb101cf0481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92cf3577553416c" /></Relationships>
</file>

<file path=xl/worksheets/sheet1.xml><?xml version="1.0" encoding="utf-8"?>
<x:worksheet xmlns:x="http://schemas.openxmlformats.org/spreadsheetml/2006/main">
  <x:sheetFormatPr defaultRowHeight="15"/>
  <x:sheetData>
    <x:row r="1">
      <x:c r="A1" s="12" t="str">
        <x:v>PROJECT 04 — EXECUTIVE FLEET OPERATING REVIEW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56"/>
      <x:c r="L1" s="56"/>
      <x:c r="M1" s="56"/>
      <x:c r="N1" s="56"/>
      <x:c r="O1" s="56"/>
      <x:c r="P1" s="56"/>
      <x:c r="Q1" s="56"/>
      <x:c r="R1" s="56"/>
      <x:c r="S1" s="56"/>
      <x:c r="T1" s="56"/>
      <x:c r="U1" s="56"/>
      <x:c r="V1" s="56"/>
      <x:c r="W1" s="56"/>
      <x:c r="X1" s="56"/>
      <x:c r="Y1" s="56"/>
      <x:c r="Z1" s="56"/>
    </x:row>
    <x:row r="2">
      <x:c r="A2" s="56"/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  <x:c r="W2" s="56"/>
      <x:c r="X2" s="56"/>
      <x:c r="Y2" s="56"/>
      <x:c r="Z2" s="56"/>
    </x:row>
    <x:row r="3">
      <x:c r="A3" s="57" t="str">
        <x:v>Real public fleet-readiness data + transparent portfolio assumptions for financial scenario modeling. Built to answer: Are critical assets available, are we meeting operating targets, and what is the economic value of improving readiness?</x:v>
      </x:c>
      <x:c r="B3" s="57"/>
      <x:c r="C3" s="57"/>
      <x:c r="D3" s="57"/>
      <x:c r="E3" s="57"/>
      <x:c r="F3" s="57"/>
      <x:c r="G3" s="57"/>
      <x:c r="H3" s="57"/>
      <x:c r="I3" s="57"/>
      <x:c r="J3" s="57"/>
      <x:c r="K3" s="56"/>
      <x:c r="L3" s="56"/>
      <x:c r="M3" s="56"/>
      <x:c r="N3" s="56"/>
      <x:c r="O3" s="56"/>
      <x:c r="P3" s="56"/>
      <x:c r="Q3" s="56"/>
      <x:c r="R3" s="56"/>
      <x:c r="S3" s="56"/>
      <x:c r="T3" s="56"/>
      <x:c r="U3" s="56"/>
      <x:c r="V3" s="56"/>
      <x:c r="W3" s="56"/>
      <x:c r="X3" s="56"/>
      <x:c r="Y3" s="56"/>
      <x:c r="Z3" s="56"/>
    </x:row>
    <x:row r="4">
      <x:c r="A4" s="57"/>
      <x:c r="B4" s="57"/>
      <x:c r="C4" s="57"/>
      <x:c r="D4" s="57"/>
      <x:c r="E4" s="57"/>
      <x:c r="F4" s="57"/>
      <x:c r="G4" s="57"/>
      <x:c r="H4" s="57"/>
      <x:c r="I4" s="57"/>
      <x:c r="J4" s="57"/>
      <x:c r="K4" s="56"/>
      <x:c r="L4" s="56"/>
      <x:c r="M4" s="56"/>
      <x:c r="N4" s="56"/>
      <x:c r="O4" s="56"/>
      <x:c r="P4" s="56"/>
      <x:c r="Q4" s="56"/>
      <x:c r="R4" s="56"/>
      <x:c r="S4" s="56"/>
      <x:c r="T4" s="56"/>
      <x:c r="U4" s="56"/>
      <x:c r="V4" s="56"/>
      <x:c r="W4" s="56"/>
      <x:c r="X4" s="56"/>
      <x:c r="Y4" s="56"/>
      <x:c r="Z4" s="56"/>
    </x:row>
    <x:row r="5">
      <x:c r="A5" s="56"/>
      <x:c r="B5" s="56"/>
      <x:c r="C5" s="56"/>
      <x:c r="D5" s="56"/>
      <x:c r="E5" s="56"/>
      <x:c r="F5" s="56"/>
      <x:c r="G5" s="56"/>
      <x:c r="H5" s="56"/>
      <x:c r="I5" s="56"/>
      <x:c r="J5" s="56"/>
      <x:c r="K5" s="56"/>
      <x:c r="L5" s="56"/>
      <x:c r="M5" s="56"/>
      <x:c r="N5" s="56"/>
      <x:c r="O5" s="56"/>
      <x:c r="P5" s="56"/>
      <x:c r="Q5" s="56"/>
      <x:c r="R5" s="56"/>
      <x:c r="S5" s="56"/>
      <x:c r="T5" s="56"/>
      <x:c r="U5" s="56"/>
      <x:c r="V5" s="56"/>
      <x:c r="W5" s="56"/>
      <x:c r="X5" s="56"/>
      <x:c r="Y5" s="56"/>
      <x:c r="Z5" s="56"/>
    </x:row>
    <x:row r="6">
      <x:c r="A6" s="58" t="str">
        <x:v>Fleet Roster</x:v>
      </x:c>
      <x:c r="B6" s="58" t="str">
        <x:v>Actual In Service</x:v>
      </x:c>
      <x:c r="C6" s="58" t="str">
        <x:v>Target In Service</x:v>
      </x:c>
      <x:c r="D6" s="58" t="str">
        <x:v>Availability %</x:v>
      </x:c>
      <x:c r="E6" s="58" t="str">
        <x:v>Target Attainment %</x:v>
      </x:c>
      <x:c r="F6" s="58" t="str">
        <x:v>Units Below Target</x:v>
      </x:c>
      <x:c r="G6" s="58" t="str">
        <x:v>Scenario Added / Day</x:v>
      </x:c>
      <x:c r="H6" s="58" t="str">
        <x:v>Scenario Value / Yr</x:v>
      </x:c>
      <x:c r="I6" s="56"/>
      <x:c r="J6" s="56"/>
      <x:c r="K6" s="56"/>
      <x:c r="L6" s="56"/>
      <x:c r="M6" s="56"/>
      <x:c r="N6" s="56"/>
      <x:c r="O6" s="56"/>
      <x:c r="P6" s="56"/>
      <x:c r="Q6" s="56"/>
      <x:c r="R6" s="56"/>
      <x:c r="S6" s="56"/>
      <x:c r="T6" s="56"/>
      <x:c r="U6" s="56"/>
      <x:c r="V6" s="56"/>
      <x:c r="W6" s="56"/>
      <x:c r="X6" s="56"/>
      <x:c r="Y6" s="56"/>
      <x:c r="Z6" s="56"/>
    </x:row>
    <x:row r="7">
      <x:c r="A7" s="59" t="n">
        <x:v>30067</x:v>
      </x:c>
      <x:c r="B7" s="59" t="n">
        <x:v>25873</x:v>
      </x:c>
      <x:c r="C7" s="59" t="n">
        <x:v>27060</x:v>
      </x:c>
      <x:c r="D7" s="60" t="n">
        <x:f>B7/A7</x:f>
        <x:v>0.8605115242624805</x:v>
      </x:c>
      <x:c r="E7" s="60" t="n">
        <x:f>B7/C7</x:f>
        <x:v>0.9561345158906135</x:v>
      </x:c>
      <x:c r="F7" s="59" t="n">
        <x:f>MAX(0,C7-B7)</x:f>
        <x:v>1187</x:v>
      </x:c>
      <x:c r="G7" s="59" t="n">
        <x:f>SUM('Scenario Model'!E4:E11)</x:f>
        <x:v>875.0300000000008</x:v>
      </x:c>
      <x:c r="H7" s="61" t="n">
        <x:f>SUM('Scenario Model'!G4:G11)</x:f>
        <x:v>79846487.50000006</x:v>
      </x:c>
      <x:c r="I7" s="56"/>
      <x:c r="J7" s="56"/>
      <x:c r="K7" s="56"/>
      <x:c r="L7" s="56"/>
      <x:c r="M7" s="56"/>
      <x:c r="N7" s="56"/>
      <x:c r="O7" s="56"/>
      <x:c r="P7" s="56"/>
      <x:c r="Q7" s="56"/>
      <x:c r="R7" s="56"/>
      <x:c r="S7" s="56"/>
      <x:c r="T7" s="56"/>
      <x:c r="U7" s="56"/>
      <x:c r="V7" s="56"/>
      <x:c r="W7" s="56"/>
      <x:c r="X7" s="56"/>
      <x:c r="Y7" s="56"/>
      <x:c r="Z7" s="56"/>
    </x:row>
    <x:row r="8">
      <x:c r="A8" s="56"/>
      <x:c r="B8" s="56"/>
      <x:c r="C8" s="56"/>
      <x:c r="D8" s="56"/>
      <x:c r="E8" s="56"/>
      <x:c r="F8" s="56"/>
      <x:c r="G8" s="56"/>
      <x:c r="H8" s="56"/>
      <x:c r="I8" s="56"/>
      <x:c r="J8" s="56"/>
      <x:c r="K8" s="56"/>
      <x:c r="L8" s="56"/>
      <x:c r="M8" s="56"/>
      <x:c r="N8" s="56"/>
      <x:c r="O8" s="56"/>
      <x:c r="P8" s="56"/>
      <x:c r="Q8" s="56"/>
      <x:c r="R8" s="56"/>
      <x:c r="S8" s="56"/>
      <x:c r="T8" s="56"/>
      <x:c r="U8" s="56"/>
      <x:c r="V8" s="56"/>
      <x:c r="W8" s="56"/>
      <x:c r="X8" s="56"/>
      <x:c r="Y8" s="56"/>
      <x:c r="Z8" s="56"/>
    </x:row>
    <x:row r="9">
      <x:c r="A9" s="56"/>
      <x:c r="B9" s="56"/>
      <x:c r="C9" s="56"/>
      <x:c r="D9" s="56"/>
      <x:c r="E9" s="56"/>
      <x:c r="F9" s="56"/>
      <x:c r="G9" s="56"/>
      <x:c r="H9" s="56"/>
      <x:c r="I9" s="56"/>
      <x:c r="J9" s="56"/>
      <x:c r="K9" s="56"/>
      <x:c r="L9" s="56"/>
      <x:c r="M9" s="56"/>
      <x:c r="N9" s="56"/>
      <x:c r="O9" s="56"/>
      <x:c r="P9" s="56"/>
      <x:c r="Q9" s="56"/>
      <x:c r="R9" s="56"/>
      <x:c r="S9" s="56"/>
      <x:c r="T9" s="56"/>
      <x:c r="U9" s="56"/>
      <x:c r="V9" s="56"/>
      <x:c r="W9" s="56"/>
      <x:c r="X9" s="56"/>
      <x:c r="Y9" s="56"/>
      <x:c r="Z9" s="56"/>
    </x:row>
    <x:row r="10">
      <x:c r="A10" s="62" t="str">
        <x:v>MANAGEMENT SCORECARD — OFFICIAL NYC SNAPSHOT</x:v>
      </x:c>
      <x:c r="B10" s="62"/>
      <x:c r="C10" s="62"/>
      <x:c r="D10" s="62"/>
      <x:c r="E10" s="62"/>
      <x:c r="F10" s="62"/>
      <x:c r="G10" s="62"/>
      <x:c r="H10" s="62"/>
      <x:c r="I10" s="62"/>
      <x:c r="J10" s="62"/>
      <x:c r="K10" s="56"/>
      <x:c r="L10" s="56"/>
      <x:c r="M10" s="56"/>
      <x:c r="N10" s="56"/>
      <x:c r="O10" s="56"/>
      <x:c r="P10" s="56"/>
      <x:c r="Q10" s="56"/>
      <x:c r="R10" s="56"/>
      <x:c r="S10" s="56"/>
      <x:c r="T10" s="56"/>
      <x:c r="U10" s="56"/>
      <x:c r="V10" s="56"/>
      <x:c r="W10" s="56"/>
      <x:c r="X10" s="56"/>
      <x:c r="Y10" s="56"/>
      <x:c r="Z10" s="56"/>
    </x:row>
    <x:row r="11">
      <x:c r="A11" s="56"/>
      <x:c r="B11" s="56"/>
      <x:c r="C11" s="56"/>
      <x:c r="D11" s="56"/>
      <x:c r="E11" s="56"/>
      <x:c r="F11" s="56"/>
      <x:c r="G11" s="56"/>
      <x:c r="H11" s="56"/>
      <x:c r="I11" s="56"/>
      <x:c r="J11" s="56"/>
      <x:c r="K11" s="56"/>
      <x:c r="L11" s="56"/>
      <x:c r="M11" s="56"/>
      <x:c r="N11" s="56"/>
      <x:c r="O11" s="56"/>
      <x:c r="P11" s="56"/>
      <x:c r="Q11" s="56"/>
      <x:c r="R11" s="56"/>
      <x:c r="S11" s="56"/>
      <x:c r="T11" s="56"/>
      <x:c r="U11" s="56"/>
      <x:c r="V11" s="56"/>
      <x:c r="W11" s="56"/>
      <x:c r="X11" s="56"/>
      <x:c r="Y11" s="56"/>
      <x:c r="Z11" s="56"/>
    </x:row>
    <x:row r="12">
      <x:c r="A12" s="56" t="str">
        <x:v>Agency</x:v>
      </x:c>
      <x:c r="B12" s="56" t="str">
        <x:v>Fleet Roster</x:v>
      </x:c>
      <x:c r="C12" s="56" t="str">
        <x:v>Target In Service</x:v>
      </x:c>
      <x:c r="D12" s="56" t="str">
        <x:v>Actual In Service</x:v>
      </x:c>
      <x:c r="E12" s="56" t="str">
        <x:v>FYTD Avg In Service</x:v>
      </x:c>
      <x:c r="F12" s="56" t="str">
        <x:v>Actual Availability %</x:v>
      </x:c>
      <x:c r="G12" s="56" t="str">
        <x:v>Target Availability %</x:v>
      </x:c>
      <x:c r="H12" s="56" t="str">
        <x:v>Gap to Target (Units)</x:v>
      </x:c>
      <x:c r="I12" s="56" t="str">
        <x:v>Gap to Target (%)</x:v>
      </x:c>
      <x:c r="J12" s="56" t="str">
        <x:v>Status</x:v>
      </x:c>
      <x:c r="K12" s="56"/>
      <x:c r="L12" s="56"/>
      <x:c r="M12" s="56"/>
      <x:c r="N12" s="56"/>
      <x:c r="O12" s="56"/>
      <x:c r="P12" s="56"/>
      <x:c r="Q12" s="56"/>
      <x:c r="R12" s="56"/>
      <x:c r="S12" s="56"/>
      <x:c r="T12" s="56"/>
      <x:c r="U12" s="56"/>
      <x:c r="V12" s="56"/>
      <x:c r="W12" s="56"/>
      <x:c r="X12" s="56"/>
      <x:c r="Y12" s="56"/>
      <x:c r="Z12" s="56"/>
    </x:row>
    <x:row r="13">
      <x:c r="A13" s="56" t="str">
        <x:v>DCAS Managed</x:v>
      </x:c>
      <x:c r="B13" s="56" t="n">
        <x:v>2766</x:v>
      </x:c>
      <x:c r="C13" s="56" t="n">
        <x:v>2600</x:v>
      </x:c>
      <x:c r="D13" s="56" t="n">
        <x:v>2710</x:v>
      </x:c>
      <x:c r="E13" s="56" t="n">
        <x:v>2678</x:v>
      </x:c>
      <x:c r="F13" s="56" t="n">
        <x:f>D13/B13</x:f>
        <x:v>0.9797541576283442</x:v>
      </x:c>
      <x:c r="G13" s="56" t="n">
        <x:f>C13/B13</x:f>
        <x:v>0.9399855386840202</x:v>
      </x:c>
      <x:c r="H13" s="56" t="n">
        <x:f>D13-C13</x:f>
        <x:v>110</x:v>
      </x:c>
      <x:c r="I13" s="56" t="n">
        <x:f>D13/C13-1</x:f>
        <x:v>0.04230769230769238</x:v>
      </x:c>
      <x:c r="J13" s="56" t="str">
        <x:f>IF(D13&gt;=C13,"Target Met",IF(D13&gt;=C13*0.9,"Within 10%","Below 90%"))</x:f>
        <x:v>Target Met</x:v>
      </x:c>
      <x:c r="K13" s="56"/>
      <x:c r="L13" s="56"/>
      <x:c r="M13" s="56"/>
      <x:c r="N13" s="56"/>
      <x:c r="O13" s="56"/>
      <x:c r="P13" s="56"/>
      <x:c r="Q13" s="56"/>
      <x:c r="R13" s="56"/>
      <x:c r="S13" s="56"/>
      <x:c r="T13" s="56"/>
      <x:c r="U13" s="56"/>
      <x:c r="V13" s="56"/>
      <x:c r="W13" s="56"/>
      <x:c r="X13" s="56"/>
      <x:c r="Y13" s="56"/>
      <x:c r="Z13" s="56"/>
    </x:row>
    <x:row r="14">
      <x:c r="A14" s="56" t="str">
        <x:v>DEP</x:v>
      </x:c>
      <x:c r="B14" s="56" t="n">
        <x:v>2260</x:v>
      </x:c>
      <x:c r="C14" s="56" t="n">
        <x:v>2034</x:v>
      </x:c>
      <x:c r="D14" s="56" t="n">
        <x:v>2012</x:v>
      </x:c>
      <x:c r="E14" s="56" t="n">
        <x:v>2013</x:v>
      </x:c>
      <x:c r="F14" s="56" t="n">
        <x:f>D14/B14</x:f>
        <x:v>0.8902654867256637</x:v>
      </x:c>
      <x:c r="G14" s="56" t="n">
        <x:f>C14/B14</x:f>
        <x:v>0.9</x:v>
      </x:c>
      <x:c r="H14" s="56" t="n">
        <x:f>D14-C14</x:f>
        <x:v>-22</x:v>
      </x:c>
      <x:c r="I14" s="56" t="n">
        <x:f>D14/C14-1</x:f>
        <x:v>-0.010816125860373615</x:v>
      </x:c>
      <x:c r="J14" s="56" t="str">
        <x:f>IF(D14&gt;=C14,"Target Met",IF(D14&gt;=C14*0.9,"Within 10%","Below 90%"))</x:f>
        <x:v>Within 10%</x:v>
      </x:c>
      <x:c r="K14" s="56"/>
      <x:c r="L14" s="56"/>
      <x:c r="M14" s="56"/>
      <x:c r="N14" s="56"/>
      <x:c r="O14" s="56"/>
      <x:c r="P14" s="56"/>
      <x:c r="Q14" s="56"/>
      <x:c r="R14" s="56"/>
      <x:c r="S14" s="56"/>
      <x:c r="T14" s="56"/>
      <x:c r="U14" s="56"/>
      <x:c r="V14" s="56"/>
      <x:c r="W14" s="56"/>
      <x:c r="X14" s="56"/>
      <x:c r="Y14" s="56"/>
      <x:c r="Z14" s="56"/>
    </x:row>
    <x:row r="15">
      <x:c r="A15" s="56" t="str">
        <x:v>DOC</x:v>
      </x:c>
      <x:c r="B15" s="56" t="n">
        <x:v>743</x:v>
      </x:c>
      <x:c r="C15" s="56" t="n">
        <x:v>669</x:v>
      </x:c>
      <x:c r="D15" s="56" t="n">
        <x:v>678</x:v>
      </x:c>
      <x:c r="E15" s="56" t="n">
        <x:v>674</x:v>
      </x:c>
      <x:c r="F15" s="56" t="n">
        <x:f>D15/B15</x:f>
        <x:v>0.9125168236877523</x:v>
      </x:c>
      <x:c r="G15" s="56" t="n">
        <x:f>C15/B15</x:f>
        <x:v>0.9004037685060565</x:v>
      </x:c>
      <x:c r="H15" s="56" t="n">
        <x:f>D15-C15</x:f>
        <x:v>9</x:v>
      </x:c>
      <x:c r="I15" s="56" t="n">
        <x:f>D15/C15-1</x:f>
        <x:v>0.013452914798206317</x:v>
      </x:c>
      <x:c r="J15" s="56" t="str">
        <x:f>IF(D15&gt;=C15,"Target Met",IF(D15&gt;=C15*0.9,"Within 10%","Below 90%"))</x:f>
        <x:v>Target Met</x:v>
      </x:c>
      <x:c r="K15" s="56"/>
      <x:c r="L15" s="56"/>
      <x:c r="M15" s="56"/>
      <x:c r="N15" s="56"/>
      <x:c r="O15" s="56"/>
      <x:c r="P15" s="56"/>
      <x:c r="Q15" s="56"/>
      <x:c r="R15" s="56"/>
      <x:c r="S15" s="56"/>
      <x:c r="T15" s="56"/>
      <x:c r="U15" s="56"/>
      <x:c r="V15" s="56"/>
      <x:c r="W15" s="56"/>
      <x:c r="X15" s="56"/>
      <x:c r="Y15" s="56"/>
      <x:c r="Z15" s="56"/>
    </x:row>
    <x:row r="16">
      <x:c r="A16" s="56" t="str">
        <x:v>DOT</x:v>
      </x:c>
      <x:c r="B16" s="56" t="n">
        <x:v>4055</x:v>
      </x:c>
      <x:c r="C16" s="56" t="n">
        <x:v>3447</x:v>
      </x:c>
      <x:c r="D16" s="56" t="n">
        <x:v>3586</x:v>
      </x:c>
      <x:c r="E16" s="56" t="n">
        <x:v>3568</x:v>
      </x:c>
      <x:c r="F16" s="56" t="n">
        <x:f>D16/B16</x:f>
        <x:v>0.8843403205918619</x:v>
      </x:c>
      <x:c r="G16" s="56" t="n">
        <x:f>C16/B16</x:f>
        <x:v>0.8500616522811344</x:v>
      </x:c>
      <x:c r="H16" s="56" t="n">
        <x:f>D16-C16</x:f>
        <x:v>139</x:v>
      </x:c>
      <x:c r="I16" s="56" t="n">
        <x:f>D16/C16-1</x:f>
        <x:v>0.04032492022048162</x:v>
      </x:c>
      <x:c r="J16" s="56" t="str">
        <x:f>IF(D16&gt;=C16,"Target Met",IF(D16&gt;=C16*0.9,"Within 10%","Below 90%"))</x:f>
        <x:v>Target Met</x:v>
      </x:c>
      <x:c r="K16" s="56"/>
      <x:c r="L16" s="56"/>
      <x:c r="M16" s="56"/>
      <x:c r="N16" s="56"/>
      <x:c r="O16" s="56"/>
      <x:c r="P16" s="56"/>
      <x:c r="Q16" s="56"/>
      <x:c r="R16" s="56"/>
      <x:c r="S16" s="56"/>
      <x:c r="T16" s="56"/>
      <x:c r="U16" s="56"/>
      <x:c r="V16" s="56"/>
      <x:c r="W16" s="56"/>
      <x:c r="X16" s="56"/>
      <x:c r="Y16" s="56"/>
      <x:c r="Z16" s="56"/>
    </x:row>
    <x:row r="17">
      <x:c r="A17" s="56" t="str">
        <x:v>DSNY</x:v>
      </x:c>
      <x:c r="B17" s="56" t="n">
        <x:v>6198</x:v>
      </x:c>
      <x:c r="C17" s="56" t="n">
        <x:v>4834</x:v>
      </x:c>
      <x:c r="D17" s="56" t="n">
        <x:v>4548</x:v>
      </x:c>
      <x:c r="E17" s="56" t="n">
        <x:v>4563</x:v>
      </x:c>
      <x:c r="F17" s="56" t="n">
        <x:f>D17/B17</x:f>
        <x:v>0.7337850919651501</x:v>
      </x:c>
      <x:c r="G17" s="56" t="n">
        <x:f>C17/B17</x:f>
        <x:v>0.7799290093578574</x:v>
      </x:c>
      <x:c r="H17" s="56" t="n">
        <x:f>D17-C17</x:f>
        <x:v>-286</x:v>
      </x:c>
      <x:c r="I17" s="56" t="n">
        <x:f>D17/C17-1</x:f>
        <x:v>-0.05916425320645424</x:v>
      </x:c>
      <x:c r="J17" s="56" t="str">
        <x:f>IF(D17&gt;=C17,"Target Met",IF(D17&gt;=C17*0.9,"Within 10%","Below 90%"))</x:f>
        <x:v>Within 10%</x:v>
      </x:c>
      <x:c r="K17" s="56"/>
      <x:c r="L17" s="56"/>
      <x:c r="M17" s="56"/>
      <x:c r="N17" s="56"/>
      <x:c r="O17" s="56"/>
      <x:c r="P17" s="56"/>
      <x:c r="Q17" s="56"/>
      <x:c r="R17" s="56"/>
      <x:c r="S17" s="56"/>
      <x:c r="T17" s="56"/>
      <x:c r="U17" s="56"/>
      <x:c r="V17" s="56"/>
      <x:c r="W17" s="56"/>
      <x:c r="X17" s="56"/>
      <x:c r="Y17" s="56"/>
      <x:c r="Z17" s="56"/>
    </x:row>
    <x:row r="18">
      <x:c r="A18" s="56" t="str">
        <x:v>FDNY</x:v>
      </x:c>
      <x:c r="B18" s="56" t="n">
        <x:v>2319</x:v>
      </x:c>
      <x:c r="C18" s="56" t="n">
        <x:v>1855</x:v>
      </x:c>
      <x:c r="D18" s="56" t="n">
        <x:v>1839</x:v>
      </x:c>
      <x:c r="E18" s="56" t="n">
        <x:v>1805</x:v>
      </x:c>
      <x:c r="F18" s="56" t="n">
        <x:f>D18/B18</x:f>
        <x:v>0.7930142302716688</x:v>
      </x:c>
      <x:c r="G18" s="56" t="n">
        <x:f>C18/B18</x:f>
        <x:v>0.7999137559292798</x:v>
      </x:c>
      <x:c r="H18" s="56" t="n">
        <x:f>D18-C18</x:f>
        <x:v>-16</x:v>
      </x:c>
      <x:c r="I18" s="56" t="n">
        <x:f>D18/C18-1</x:f>
        <x:v>-0.00862533692722367</x:v>
      </x:c>
      <x:c r="J18" s="56" t="str">
        <x:f>IF(D18&gt;=C18,"Target Met",IF(D18&gt;=C18*0.9,"Within 10%","Below 90%"))</x:f>
        <x:v>Within 10%</x:v>
      </x:c>
      <x:c r="K18" s="56"/>
      <x:c r="L18" s="56"/>
      <x:c r="M18" s="56"/>
      <x:c r="N18" s="56"/>
      <x:c r="O18" s="56"/>
      <x:c r="P18" s="56"/>
      <x:c r="Q18" s="56"/>
      <x:c r="R18" s="56"/>
      <x:c r="S18" s="56"/>
      <x:c r="T18" s="56"/>
      <x:c r="U18" s="56"/>
      <x:c r="V18" s="56"/>
      <x:c r="W18" s="56"/>
      <x:c r="X18" s="56"/>
      <x:c r="Y18" s="56"/>
      <x:c r="Z18" s="56"/>
    </x:row>
    <x:row r="19">
      <x:c r="A19" s="56" t="str">
        <x:v>NYPD</x:v>
      </x:c>
      <x:c r="B19" s="56" t="n">
        <x:v>8818</x:v>
      </x:c>
      <x:c r="C19" s="56" t="n">
        <x:v>7936</x:v>
      </x:c>
      <x:c r="D19" s="56" t="n">
        <x:v>7828</x:v>
      </x:c>
      <x:c r="E19" s="56" t="n">
        <x:v>7798</x:v>
      </x:c>
      <x:c r="F19" s="56" t="n">
        <x:f>D19/B19</x:f>
        <x:v>0.8877296439101837</x:v>
      </x:c>
      <x:c r="G19" s="56" t="n">
        <x:f>C19/B19</x:f>
        <x:v>0.8999773191199818</x:v>
      </x:c>
      <x:c r="H19" s="56" t="n">
        <x:f>D19-C19</x:f>
        <x:v>-108</x:v>
      </x:c>
      <x:c r="I19" s="56" t="n">
        <x:f>D19/C19-1</x:f>
        <x:v>-0.013608870967741882</x:v>
      </x:c>
      <x:c r="J19" s="56" t="str">
        <x:f>IF(D19&gt;=C19,"Target Met",IF(D19&gt;=C19*0.9,"Within 10%","Below 90%"))</x:f>
        <x:v>Within 10%</x:v>
      </x:c>
      <x:c r="K19" s="56"/>
      <x:c r="L19" s="56"/>
      <x:c r="M19" s="56"/>
      <x:c r="N19" s="56"/>
      <x:c r="O19" s="56"/>
      <x:c r="P19" s="56"/>
      <x:c r="Q19" s="56"/>
      <x:c r="R19" s="56"/>
      <x:c r="S19" s="56"/>
      <x:c r="T19" s="56"/>
      <x:c r="U19" s="56"/>
      <x:c r="V19" s="56"/>
      <x:c r="W19" s="56"/>
      <x:c r="X19" s="56"/>
      <x:c r="Y19" s="56"/>
      <x:c r="Z19" s="56"/>
    </x:row>
    <x:row r="20">
      <x:c r="A20" s="56" t="str">
        <x:v>Parks</x:v>
      </x:c>
      <x:c r="B20" s="56" t="n">
        <x:v>2908</x:v>
      </x:c>
      <x:c r="C20" s="56" t="n">
        <x:v>2617</x:v>
      </x:c>
      <x:c r="D20" s="56" t="n">
        <x:v>2672</x:v>
      </x:c>
      <x:c r="E20" s="56" t="n">
        <x:v>2625</x:v>
      </x:c>
      <x:c r="F20" s="56" t="n">
        <x:f>D20/B20</x:f>
        <x:v>0.9188445667125172</x:v>
      </x:c>
      <x:c r="G20" s="56" t="n">
        <x:f>C20/B20</x:f>
        <x:v>0.8999312242090785</x:v>
      </x:c>
      <x:c r="H20" s="56" t="n">
        <x:f>D20-C20</x:f>
        <x:v>55</x:v>
      </x:c>
      <x:c r="I20" s="56" t="n">
        <x:f>D20/C20-1</x:f>
        <x:v>0.021016431027894633</x:v>
      </x:c>
      <x:c r="J20" s="56" t="str">
        <x:f>IF(D20&gt;=C20,"Target Met",IF(D20&gt;=C20*0.9,"Within 10%","Below 90%"))</x:f>
        <x:v>Target Met</x:v>
      </x:c>
      <x:c r="K20" s="56"/>
      <x:c r="L20" s="56"/>
      <x:c r="M20" s="56"/>
      <x:c r="N20" s="56"/>
      <x:c r="O20" s="56"/>
      <x:c r="P20" s="56"/>
      <x:c r="Q20" s="56"/>
      <x:c r="R20" s="56"/>
      <x:c r="S20" s="56"/>
      <x:c r="T20" s="56"/>
      <x:c r="U20" s="56"/>
      <x:c r="V20" s="56"/>
      <x:c r="W20" s="56"/>
      <x:c r="X20" s="56"/>
      <x:c r="Y20" s="56"/>
      <x:c r="Z20" s="56"/>
    </x:row>
    <x:row r="21">
      <x:c r="A21" s="56"/>
      <x:c r="B21" s="56"/>
      <x:c r="C21" s="56"/>
      <x:c r="D21" s="56"/>
      <x:c r="E21" s="56"/>
      <x:c r="F21" s="56"/>
      <x:c r="G21" s="56"/>
      <x:c r="H21" s="56"/>
      <x:c r="I21" s="56"/>
      <x:c r="J21" s="56"/>
      <x:c r="K21" s="56"/>
      <x:c r="L21" s="56"/>
      <x:c r="M21" s="56"/>
      <x:c r="N21" s="56"/>
      <x:c r="O21" s="56"/>
      <x:c r="P21" s="56"/>
      <x:c r="Q21" s="56"/>
      <x:c r="R21" s="56"/>
      <x:c r="S21" s="56"/>
      <x:c r="T21" s="56"/>
      <x:c r="U21" s="56"/>
      <x:c r="V21" s="56"/>
      <x:c r="W21" s="56"/>
      <x:c r="X21" s="56"/>
      <x:c r="Y21" s="56"/>
      <x:c r="Z21" s="56"/>
    </x:row>
    <x:row r="22">
      <x:c r="A22" s="56"/>
      <x:c r="B22" s="56"/>
      <x:c r="C22" s="56"/>
      <x:c r="D22" s="56"/>
      <x:c r="E22" s="56"/>
      <x:c r="F22" s="56"/>
      <x:c r="G22" s="56"/>
      <x:c r="H22" s="56"/>
      <x:c r="I22" s="56"/>
      <x:c r="J22" s="56"/>
      <x:c r="K22" s="56"/>
      <x:c r="L22" s="56"/>
      <x:c r="M22" s="56"/>
      <x:c r="N22" s="56"/>
      <x:c r="O22" s="56"/>
      <x:c r="P22" s="56"/>
      <x:c r="Q22" s="56"/>
      <x:c r="R22" s="56"/>
      <x:c r="S22" s="56"/>
      <x:c r="T22" s="56"/>
      <x:c r="U22" s="56"/>
      <x:c r="V22" s="56"/>
      <x:c r="W22" s="56"/>
      <x:c r="X22" s="56"/>
      <x:c r="Y22" s="56"/>
      <x:c r="Z22" s="56"/>
    </x:row>
    <x:row r="23">
      <x:c r="A23" s="62" t="str">
        <x:v>EXECUTIVE DECISIONS</x:v>
      </x:c>
      <x:c r="B23" s="62"/>
      <x:c r="C23" s="62"/>
      <x:c r="D23" s="62"/>
      <x:c r="E23" s="62"/>
      <x:c r="F23" s="62"/>
      <x:c r="G23" s="62"/>
      <x:c r="H23" s="62"/>
      <x:c r="I23" s="62"/>
      <x:c r="J23" s="62"/>
      <x:c r="K23" s="56"/>
      <x:c r="L23" s="56"/>
      <x:c r="M23" s="56"/>
      <x:c r="N23" s="56"/>
      <x:c r="O23" s="56"/>
      <x:c r="P23" s="56"/>
      <x:c r="Q23" s="56"/>
      <x:c r="R23" s="56"/>
      <x:c r="S23" s="56"/>
      <x:c r="T23" s="56"/>
      <x:c r="U23" s="56"/>
      <x:c r="V23" s="56"/>
      <x:c r="W23" s="56"/>
      <x:c r="X23" s="56"/>
      <x:c r="Y23" s="56"/>
      <x:c r="Z23" s="56"/>
    </x:row>
    <x:row r="24">
      <x:c r="A24" s="56"/>
      <x:c r="B24" s="56"/>
      <x:c r="C24" s="56"/>
      <x:c r="D24" s="56"/>
      <x:c r="E24" s="56"/>
      <x:c r="F24" s="56"/>
      <x:c r="G24" s="56"/>
      <x:c r="H24" s="56"/>
      <x:c r="I24" s="56"/>
      <x:c r="J24" s="56"/>
      <x:c r="K24" s="56"/>
      <x:c r="L24" s="56"/>
      <x:c r="M24" s="56"/>
      <x:c r="N24" s="56"/>
      <x:c r="O24" s="56"/>
      <x:c r="P24" s="56"/>
      <x:c r="Q24" s="56"/>
      <x:c r="R24" s="56"/>
      <x:c r="S24" s="56"/>
      <x:c r="T24" s="56"/>
      <x:c r="U24" s="56"/>
      <x:c r="V24" s="56"/>
      <x:c r="W24" s="56"/>
      <x:c r="X24" s="56"/>
      <x:c r="Y24" s="56"/>
      <x:c r="Z24" s="56"/>
    </x:row>
    <x:row r="25">
      <x:c r="A25" s="57" t="str">
        <x:v>1) Protect agencies already meeting target rather than treating all fleets equally.  2) Prioritize agencies with the largest unit shortfalls and persistent FYTD gaps.  3) Pair availability with preventive-maintenance compliance before attributing downtime to maintenance alone.  4) Use the scenario model to quantify the potential value of availability improvements—but treat those dollar outputs as portfolio assumptions, not City-reported savings.</x:v>
      </x:c>
      <x:c r="B25" s="57"/>
      <x:c r="C25" s="57"/>
      <x:c r="D25" s="57"/>
      <x:c r="E25" s="57"/>
      <x:c r="F25" s="57"/>
      <x:c r="G25" s="57"/>
      <x:c r="H25" s="57"/>
      <x:c r="I25" s="57"/>
      <x:c r="J25" s="57"/>
      <x:c r="K25" s="56"/>
      <x:c r="L25" s="56"/>
      <x:c r="M25" s="56"/>
      <x:c r="N25" s="56"/>
      <x:c r="O25" s="56"/>
      <x:c r="P25" s="56"/>
      <x:c r="Q25" s="56"/>
      <x:c r="R25" s="56"/>
      <x:c r="S25" s="56"/>
      <x:c r="T25" s="56"/>
      <x:c r="U25" s="56"/>
      <x:c r="V25" s="56"/>
      <x:c r="W25" s="56"/>
      <x:c r="X25" s="56"/>
      <x:c r="Y25" s="56"/>
      <x:c r="Z25" s="56"/>
    </x:row>
    <x:row r="26">
      <x:c r="A26" s="57"/>
      <x:c r="B26" s="57"/>
      <x:c r="C26" s="57"/>
      <x:c r="D26" s="57"/>
      <x:c r="E26" s="57"/>
      <x:c r="F26" s="57"/>
      <x:c r="G26" s="57"/>
      <x:c r="H26" s="57"/>
      <x:c r="I26" s="57"/>
      <x:c r="J26" s="57"/>
      <x:c r="K26" s="56"/>
      <x:c r="L26" s="56"/>
      <x:c r="M26" s="56"/>
      <x:c r="N26" s="56"/>
      <x:c r="O26" s="56"/>
      <x:c r="P26" s="56"/>
      <x:c r="Q26" s="56"/>
      <x:c r="R26" s="56"/>
      <x:c r="S26" s="56"/>
      <x:c r="T26" s="56"/>
      <x:c r="U26" s="56"/>
      <x:c r="V26" s="56"/>
      <x:c r="W26" s="56"/>
      <x:c r="X26" s="56"/>
      <x:c r="Y26" s="56"/>
      <x:c r="Z26" s="56"/>
    </x:row>
    <x:row r="27">
      <x:c r="A27" s="57"/>
      <x:c r="B27" s="57"/>
      <x:c r="C27" s="57"/>
      <x:c r="D27" s="57"/>
      <x:c r="E27" s="57"/>
      <x:c r="F27" s="57"/>
      <x:c r="G27" s="57"/>
      <x:c r="H27" s="57"/>
      <x:c r="I27" s="57"/>
      <x:c r="J27" s="57"/>
      <x:c r="K27" s="56"/>
      <x:c r="L27" s="56"/>
      <x:c r="M27" s="56"/>
      <x:c r="N27" s="56"/>
      <x:c r="O27" s="56"/>
      <x:c r="P27" s="56"/>
      <x:c r="Q27" s="56"/>
      <x:c r="R27" s="56"/>
      <x:c r="S27" s="56"/>
      <x:c r="T27" s="56"/>
      <x:c r="U27" s="56"/>
      <x:c r="V27" s="56"/>
      <x:c r="W27" s="56"/>
      <x:c r="X27" s="56"/>
      <x:c r="Y27" s="56"/>
      <x:c r="Z27" s="56"/>
    </x:row>
    <x:row r="28">
      <x:c r="A28" s="57"/>
      <x:c r="B28" s="57"/>
      <x:c r="C28" s="57"/>
      <x:c r="D28" s="57"/>
      <x:c r="E28" s="57"/>
      <x:c r="F28" s="57"/>
      <x:c r="G28" s="57"/>
      <x:c r="H28" s="57"/>
      <x:c r="I28" s="57"/>
      <x:c r="J28" s="57"/>
      <x:c r="K28" s="56"/>
      <x:c r="L28" s="56"/>
      <x:c r="M28" s="56"/>
      <x:c r="N28" s="56"/>
      <x:c r="O28" s="56"/>
      <x:c r="P28" s="56"/>
      <x:c r="Q28" s="56"/>
      <x:c r="R28" s="56"/>
      <x:c r="S28" s="56"/>
      <x:c r="T28" s="56"/>
      <x:c r="U28" s="56"/>
      <x:c r="V28" s="56"/>
      <x:c r="W28" s="56"/>
      <x:c r="X28" s="56"/>
      <x:c r="Y28" s="56"/>
      <x:c r="Z28" s="56"/>
    </x:row>
    <x:row r="29">
      <x:c r="A29" s="57"/>
      <x:c r="B29" s="57"/>
      <x:c r="C29" s="57"/>
      <x:c r="D29" s="57"/>
      <x:c r="E29" s="57"/>
      <x:c r="F29" s="57"/>
      <x:c r="G29" s="57"/>
      <x:c r="H29" s="57"/>
      <x:c r="I29" s="57"/>
      <x:c r="J29" s="57"/>
      <x:c r="K29" s="56"/>
      <x:c r="L29" s="56"/>
      <x:c r="M29" s="56"/>
      <x:c r="N29" s="56"/>
      <x:c r="O29" s="56"/>
      <x:c r="P29" s="56"/>
      <x:c r="Q29" s="56"/>
      <x:c r="R29" s="56"/>
      <x:c r="S29" s="56"/>
      <x:c r="T29" s="56"/>
      <x:c r="U29" s="56"/>
      <x:c r="V29" s="56"/>
      <x:c r="W29" s="56"/>
      <x:c r="X29" s="56"/>
      <x:c r="Y29" s="56"/>
      <x:c r="Z29" s="56"/>
    </x:row>
    <x:row r="30">
      <x:c r="A30" s="56"/>
      <x:c r="B30" s="56"/>
      <x:c r="C30" s="56"/>
      <x:c r="D30" s="56"/>
      <x:c r="E30" s="56"/>
      <x:c r="F30" s="56"/>
      <x:c r="G30" s="56"/>
      <x:c r="H30" s="56"/>
      <x:c r="I30" s="56"/>
      <x:c r="J30" s="56"/>
      <x:c r="K30" s="56"/>
      <x:c r="L30" s="56"/>
      <x:c r="M30" s="56"/>
      <x:c r="N30" s="56"/>
      <x:c r="O30" s="56"/>
      <x:c r="P30" s="56"/>
      <x:c r="Q30" s="56"/>
      <x:c r="R30" s="56"/>
      <x:c r="S30" s="56"/>
      <x:c r="T30" s="56"/>
      <x:c r="U30" s="56"/>
      <x:c r="V30" s="56"/>
      <x:c r="W30" s="56"/>
      <x:c r="X30" s="56"/>
      <x:c r="Y30" s="56"/>
      <x:c r="Z30" s="56"/>
    </x:row>
    <x:row r="31">
      <x:c r="A31" s="56"/>
      <x:c r="B31" s="56"/>
      <x:c r="C31" s="56"/>
      <x:c r="D31" s="56"/>
      <x:c r="E31" s="56"/>
      <x:c r="F31" s="56"/>
      <x:c r="G31" s="56"/>
      <x:c r="H31" s="56"/>
      <x:c r="I31" s="56"/>
      <x:c r="J31" s="56"/>
      <x:c r="K31" s="56"/>
      <x:c r="L31" s="56"/>
      <x:c r="M31" s="56"/>
      <x:c r="N31" s="56"/>
      <x:c r="O31" s="56"/>
      <x:c r="P31" s="56"/>
      <x:c r="Q31" s="56"/>
      <x:c r="R31" s="56"/>
      <x:c r="S31" s="56"/>
      <x:c r="T31" s="56"/>
      <x:c r="U31" s="56"/>
      <x:c r="V31" s="56"/>
      <x:c r="W31" s="56"/>
      <x:c r="X31" s="56"/>
      <x:c r="Y31" s="56"/>
      <x:c r="Z31" s="56"/>
    </x:row>
    <x:row r="32">
      <x:c r="A32" s="56"/>
      <x:c r="B32" s="56"/>
      <x:c r="C32" s="56"/>
      <x:c r="D32" s="56"/>
      <x:c r="E32" s="56"/>
      <x:c r="F32" s="56"/>
      <x:c r="G32" s="56"/>
      <x:c r="H32" s="56"/>
      <x:c r="I32" s="56"/>
      <x:c r="J32" s="56"/>
      <x:c r="K32" s="56"/>
      <x:c r="L32" s="56"/>
      <x:c r="M32" s="56"/>
      <x:c r="N32" s="56"/>
      <x:c r="O32" s="56"/>
      <x:c r="P32" s="56"/>
      <x:c r="Q32" s="56"/>
      <x:c r="R32" s="56"/>
      <x:c r="S32" s="56"/>
      <x:c r="T32" s="56"/>
      <x:c r="U32" s="56"/>
      <x:c r="V32" s="56"/>
      <x:c r="W32" s="56"/>
      <x:c r="X32" s="56"/>
      <x:c r="Y32" s="56"/>
      <x:c r="Z32" s="56"/>
    </x:row>
    <x:row r="33">
      <x:c r="A33" s="56"/>
      <x:c r="B33" s="56"/>
      <x:c r="C33" s="56"/>
      <x:c r="D33" s="56"/>
      <x:c r="E33" s="56"/>
      <x:c r="F33" s="56"/>
      <x:c r="G33" s="56"/>
      <x:c r="H33" s="56"/>
      <x:c r="I33" s="56"/>
      <x:c r="J33" s="56"/>
      <x:c r="K33" s="56"/>
      <x:c r="L33" s="56"/>
      <x:c r="M33" s="56"/>
      <x:c r="N33" s="56"/>
      <x:c r="O33" s="56"/>
      <x:c r="P33" s="56"/>
      <x:c r="Q33" s="56"/>
      <x:c r="R33" s="56"/>
      <x:c r="S33" s="56"/>
      <x:c r="T33" s="56"/>
      <x:c r="U33" s="56"/>
      <x:c r="V33" s="56"/>
      <x:c r="W33" s="56"/>
      <x:c r="X33" s="56"/>
      <x:c r="Y33" s="56"/>
      <x:c r="Z33" s="56"/>
    </x:row>
    <x:row r="34">
      <x:c r="A34" s="56"/>
      <x:c r="B34" s="56"/>
      <x:c r="C34" s="56"/>
      <x:c r="D34" s="56"/>
      <x:c r="E34" s="56"/>
      <x:c r="F34" s="56"/>
      <x:c r="G34" s="56"/>
      <x:c r="H34" s="56"/>
      <x:c r="I34" s="56"/>
      <x:c r="J34" s="56"/>
      <x:c r="K34" s="56"/>
      <x:c r="L34" s="56"/>
      <x:c r="M34" s="56"/>
      <x:c r="N34" s="56"/>
      <x:c r="O34" s="56"/>
      <x:c r="P34" s="56"/>
      <x:c r="Q34" s="56"/>
      <x:c r="R34" s="56"/>
      <x:c r="S34" s="56"/>
      <x:c r="T34" s="56"/>
      <x:c r="U34" s="56"/>
      <x:c r="V34" s="56"/>
      <x:c r="W34" s="56"/>
      <x:c r="X34" s="56"/>
      <x:c r="Y34" s="56"/>
      <x:c r="Z34" s="56"/>
    </x:row>
    <x:row r="35">
      <x:c r="A35" s="56"/>
      <x:c r="B35" s="56"/>
      <x:c r="C35" s="56"/>
      <x:c r="D35" s="56"/>
      <x:c r="E35" s="56"/>
      <x:c r="F35" s="56"/>
      <x:c r="G35" s="56"/>
      <x:c r="H35" s="56"/>
      <x:c r="I35" s="56"/>
      <x:c r="J35" s="56"/>
      <x:c r="K35" s="56"/>
      <x:c r="L35" s="56"/>
      <x:c r="M35" s="56"/>
      <x:c r="N35" s="56"/>
      <x:c r="O35" s="56"/>
      <x:c r="P35" s="56"/>
      <x:c r="Q35" s="56"/>
      <x:c r="R35" s="56"/>
      <x:c r="S35" s="56"/>
      <x:c r="T35" s="56"/>
      <x:c r="U35" s="56"/>
      <x:c r="V35" s="56"/>
      <x:c r="W35" s="56"/>
      <x:c r="X35" s="56"/>
      <x:c r="Y35" s="56"/>
      <x:c r="Z35" s="56"/>
    </x:row>
    <x:row r="36">
      <x:c r="A36" s="56"/>
      <x:c r="B36" s="56"/>
      <x:c r="C36" s="56"/>
      <x:c r="D36" s="56"/>
      <x:c r="E36" s="56"/>
      <x:c r="F36" s="56"/>
      <x:c r="G36" s="56"/>
      <x:c r="H36" s="56"/>
      <x:c r="I36" s="56"/>
      <x:c r="J36" s="56"/>
      <x:c r="K36" s="56"/>
      <x:c r="L36" s="56"/>
      <x:c r="M36" s="56"/>
      <x:c r="N36" s="56"/>
      <x:c r="O36" s="56"/>
      <x:c r="P36" s="56"/>
      <x:c r="Q36" s="56"/>
      <x:c r="R36" s="56"/>
      <x:c r="S36" s="56"/>
      <x:c r="T36" s="56"/>
      <x:c r="U36" s="56"/>
      <x:c r="V36" s="56"/>
      <x:c r="W36" s="56"/>
      <x:c r="X36" s="56"/>
      <x:c r="Y36" s="56"/>
      <x:c r="Z36" s="56"/>
    </x:row>
    <x:row r="37">
      <x:c r="A37" s="56"/>
      <x:c r="B37" s="56"/>
      <x:c r="C37" s="56"/>
      <x:c r="D37" s="56"/>
      <x:c r="E37" s="56"/>
      <x:c r="F37" s="56"/>
      <x:c r="G37" s="56"/>
      <x:c r="H37" s="56"/>
      <x:c r="I37" s="56"/>
      <x:c r="J37" s="56"/>
      <x:c r="K37" s="56"/>
      <x:c r="L37" s="56"/>
      <x:c r="M37" s="56"/>
      <x:c r="N37" s="56"/>
      <x:c r="O37" s="56"/>
      <x:c r="P37" s="56"/>
      <x:c r="Q37" s="56"/>
      <x:c r="R37" s="56"/>
      <x:c r="S37" s="56"/>
      <x:c r="T37" s="56"/>
      <x:c r="U37" s="56"/>
      <x:c r="V37" s="56"/>
      <x:c r="W37" s="56"/>
      <x:c r="X37" s="56"/>
      <x:c r="Y37" s="56"/>
      <x:c r="Z37" s="56"/>
    </x:row>
    <x:row r="38">
      <x:c r="A38" s="56"/>
      <x:c r="B38" s="56"/>
      <x:c r="C38" s="56"/>
      <x:c r="D38" s="56"/>
      <x:c r="E38" s="56"/>
      <x:c r="F38" s="56"/>
      <x:c r="G38" s="56"/>
      <x:c r="H38" s="56"/>
      <x:c r="I38" s="56"/>
      <x:c r="J38" s="56"/>
      <x:c r="K38" s="56"/>
      <x:c r="L38" s="56"/>
      <x:c r="M38" s="56"/>
      <x:c r="N38" s="56"/>
      <x:c r="O38" s="56"/>
      <x:c r="P38" s="56"/>
      <x:c r="Q38" s="56"/>
      <x:c r="R38" s="56"/>
      <x:c r="S38" s="56"/>
      <x:c r="T38" s="56"/>
      <x:c r="U38" s="56"/>
      <x:c r="V38" s="56"/>
      <x:c r="W38" s="56"/>
      <x:c r="X38" s="56"/>
      <x:c r="Y38" s="56"/>
      <x:c r="Z38" s="56"/>
    </x:row>
    <x:row r="39">
      <x:c r="A39" s="56"/>
      <x:c r="B39" s="56"/>
      <x:c r="C39" s="56"/>
      <x:c r="D39" s="56"/>
      <x:c r="E39" s="56"/>
      <x:c r="F39" s="56"/>
      <x:c r="G39" s="56"/>
      <x:c r="H39" s="56"/>
      <x:c r="I39" s="56"/>
      <x:c r="J39" s="56"/>
      <x:c r="K39" s="56"/>
      <x:c r="L39" s="56"/>
      <x:c r="M39" s="56"/>
      <x:c r="N39" s="56"/>
      <x:c r="O39" s="56"/>
      <x:c r="P39" s="56"/>
      <x:c r="Q39" s="56"/>
      <x:c r="R39" s="56"/>
      <x:c r="S39" s="56"/>
      <x:c r="T39" s="56"/>
      <x:c r="U39" s="56"/>
      <x:c r="V39" s="56"/>
      <x:c r="W39" s="56"/>
      <x:c r="X39" s="56"/>
      <x:c r="Y39" s="56"/>
      <x:c r="Z39" s="56"/>
    </x:row>
    <x:row r="40">
      <x:c r="A40" s="56"/>
      <x:c r="B40" s="56"/>
      <x:c r="C40" s="56"/>
      <x:c r="D40" s="56"/>
      <x:c r="E40" s="56"/>
      <x:c r="F40" s="56"/>
      <x:c r="G40" s="56"/>
      <x:c r="H40" s="56"/>
      <x:c r="I40" s="56"/>
      <x:c r="J40" s="56"/>
      <x:c r="K40" s="56"/>
      <x:c r="L40" s="56"/>
      <x:c r="M40" s="56"/>
      <x:c r="N40" s="56"/>
      <x:c r="O40" s="56"/>
      <x:c r="P40" s="56"/>
      <x:c r="Q40" s="56"/>
      <x:c r="R40" s="56"/>
      <x:c r="S40" s="56"/>
      <x:c r="T40" s="56"/>
      <x:c r="U40" s="56"/>
      <x:c r="V40" s="56"/>
      <x:c r="W40" s="56"/>
      <x:c r="X40" s="56"/>
      <x:c r="Y40" s="56"/>
      <x:c r="Z40" s="56"/>
    </x:row>
    <x:row r="41">
      <x:c r="A41" s="56"/>
      <x:c r="B41" s="56"/>
      <x:c r="C41" s="56"/>
      <x:c r="D41" s="56"/>
      <x:c r="E41" s="56"/>
      <x:c r="F41" s="56"/>
      <x:c r="G41" s="56"/>
      <x:c r="H41" s="56"/>
      <x:c r="I41" s="56"/>
      <x:c r="J41" s="56"/>
      <x:c r="K41" s="56"/>
      <x:c r="L41" s="56"/>
      <x:c r="M41" s="56"/>
      <x:c r="N41" s="56"/>
      <x:c r="O41" s="56"/>
      <x:c r="P41" s="56"/>
      <x:c r="Q41" s="56"/>
      <x:c r="R41" s="56"/>
      <x:c r="S41" s="56"/>
      <x:c r="T41" s="56"/>
      <x:c r="U41" s="56"/>
      <x:c r="V41" s="56"/>
      <x:c r="W41" s="56"/>
      <x:c r="X41" s="56"/>
      <x:c r="Y41" s="56"/>
      <x:c r="Z41" s="56"/>
    </x:row>
    <x:row r="42">
      <x:c r="A42" s="56"/>
      <x:c r="B42" s="56"/>
      <x:c r="C42" s="56"/>
      <x:c r="D42" s="56"/>
      <x:c r="E42" s="56"/>
      <x:c r="F42" s="56"/>
      <x:c r="G42" s="56"/>
      <x:c r="H42" s="56"/>
      <x:c r="I42" s="56"/>
      <x:c r="J42" s="56"/>
      <x:c r="K42" s="56"/>
      <x:c r="L42" s="56"/>
      <x:c r="M42" s="56"/>
      <x:c r="N42" s="56"/>
      <x:c r="O42" s="56"/>
      <x:c r="P42" s="56"/>
      <x:c r="Q42" s="56"/>
      <x:c r="R42" s="56"/>
      <x:c r="S42" s="56"/>
      <x:c r="T42" s="56"/>
      <x:c r="U42" s="56"/>
      <x:c r="V42" s="56"/>
      <x:c r="W42" s="56"/>
      <x:c r="X42" s="56"/>
      <x:c r="Y42" s="56"/>
      <x:c r="Z42" s="56"/>
    </x:row>
    <x:row r="43">
      <x:c r="A43" s="56"/>
      <x:c r="B43" s="56"/>
      <x:c r="C43" s="56"/>
      <x:c r="D43" s="56"/>
      <x:c r="E43" s="56"/>
      <x:c r="F43" s="56"/>
      <x:c r="G43" s="56"/>
      <x:c r="H43" s="56"/>
      <x:c r="I43" s="56"/>
      <x:c r="J43" s="56"/>
      <x:c r="K43" s="56"/>
      <x:c r="L43" s="56"/>
      <x:c r="M43" s="56"/>
      <x:c r="N43" s="56"/>
      <x:c r="O43" s="56"/>
      <x:c r="P43" s="56"/>
      <x:c r="Q43" s="56"/>
      <x:c r="R43" s="56"/>
      <x:c r="S43" s="56"/>
      <x:c r="T43" s="56"/>
      <x:c r="U43" s="56"/>
      <x:c r="V43" s="56"/>
      <x:c r="W43" s="56"/>
      <x:c r="X43" s="56"/>
      <x:c r="Y43" s="56"/>
      <x:c r="Z43" s="56"/>
    </x:row>
    <x:row r="44">
      <x:c r="A44" s="56"/>
      <x:c r="B44" s="56"/>
      <x:c r="C44" s="56"/>
      <x:c r="D44" s="56"/>
      <x:c r="E44" s="56"/>
      <x:c r="F44" s="56"/>
      <x:c r="G44" s="56"/>
      <x:c r="H44" s="56"/>
      <x:c r="I44" s="56"/>
      <x:c r="J44" s="56"/>
      <x:c r="K44" s="56"/>
      <x:c r="L44" s="56"/>
      <x:c r="M44" s="56"/>
      <x:c r="N44" s="56"/>
      <x:c r="O44" s="56"/>
      <x:c r="P44" s="56"/>
      <x:c r="Q44" s="56"/>
      <x:c r="R44" s="56"/>
      <x:c r="S44" s="56"/>
      <x:c r="T44" s="56"/>
      <x:c r="U44" s="56"/>
      <x:c r="V44" s="56"/>
      <x:c r="W44" s="56"/>
      <x:c r="X44" s="56"/>
      <x:c r="Y44" s="56"/>
      <x:c r="Z44" s="56"/>
    </x:row>
    <x:row r="45">
      <x:c r="A45" s="56"/>
      <x:c r="B45" s="56"/>
      <x:c r="C45" s="56"/>
      <x:c r="D45" s="56"/>
      <x:c r="E45" s="56"/>
      <x:c r="F45" s="56"/>
      <x:c r="G45" s="56"/>
      <x:c r="H45" s="56"/>
      <x:c r="I45" s="56"/>
      <x:c r="J45" s="56"/>
      <x:c r="K45" s="56"/>
      <x:c r="L45" s="56"/>
      <x:c r="M45" s="56"/>
      <x:c r="N45" s="56"/>
      <x:c r="O45" s="56"/>
      <x:c r="P45" s="56"/>
      <x:c r="Q45" s="56"/>
      <x:c r="R45" s="56"/>
      <x:c r="S45" s="56"/>
      <x:c r="T45" s="56"/>
      <x:c r="U45" s="56"/>
      <x:c r="V45" s="56"/>
      <x:c r="W45" s="56"/>
      <x:c r="X45" s="56"/>
      <x:c r="Y45" s="56"/>
      <x:c r="Z45" s="56"/>
    </x:row>
    <x:row r="46">
      <x:c r="A46" s="56"/>
      <x:c r="B46" s="56"/>
      <x:c r="C46" s="56"/>
      <x:c r="D46" s="56"/>
      <x:c r="E46" s="56"/>
      <x:c r="F46" s="56"/>
      <x:c r="G46" s="56"/>
      <x:c r="H46" s="56"/>
      <x:c r="I46" s="56"/>
      <x:c r="J46" s="56"/>
      <x:c r="K46" s="56"/>
      <x:c r="L46" s="56"/>
      <x:c r="M46" s="56"/>
      <x:c r="N46" s="56"/>
      <x:c r="O46" s="56"/>
      <x:c r="P46" s="56"/>
      <x:c r="Q46" s="56"/>
      <x:c r="R46" s="56"/>
      <x:c r="S46" s="56"/>
      <x:c r="T46" s="56"/>
      <x:c r="U46" s="56"/>
      <x:c r="V46" s="56"/>
      <x:c r="W46" s="56"/>
      <x:c r="X46" s="56"/>
      <x:c r="Y46" s="56"/>
      <x:c r="Z46" s="56"/>
    </x:row>
    <x:row r="47">
      <x:c r="A47" s="56"/>
      <x:c r="B47" s="56"/>
      <x:c r="C47" s="56"/>
      <x:c r="D47" s="56"/>
      <x:c r="E47" s="56"/>
      <x:c r="F47" s="56"/>
      <x:c r="G47" s="56"/>
      <x:c r="H47" s="56"/>
      <x:c r="I47" s="56"/>
      <x:c r="J47" s="56"/>
      <x:c r="K47" s="56"/>
      <x:c r="L47" s="56"/>
      <x:c r="M47" s="56"/>
      <x:c r="N47" s="56"/>
      <x:c r="O47" s="56"/>
      <x:c r="P47" s="56"/>
      <x:c r="Q47" s="56"/>
      <x:c r="R47" s="56"/>
      <x:c r="S47" s="56"/>
      <x:c r="T47" s="56"/>
      <x:c r="U47" s="56"/>
      <x:c r="V47" s="56"/>
      <x:c r="W47" s="56"/>
      <x:c r="X47" s="56"/>
      <x:c r="Y47" s="56"/>
      <x:c r="Z47" s="56"/>
    </x:row>
    <x:row r="48">
      <x:c r="A48" s="56"/>
      <x:c r="B48" s="56"/>
      <x:c r="C48" s="56"/>
      <x:c r="D48" s="56"/>
      <x:c r="E48" s="56"/>
      <x:c r="F48" s="56"/>
      <x:c r="G48" s="56"/>
      <x:c r="H48" s="56"/>
      <x:c r="I48" s="56"/>
      <x:c r="J48" s="56"/>
      <x:c r="K48" s="56"/>
      <x:c r="L48" s="56"/>
      <x:c r="M48" s="56"/>
      <x:c r="N48" s="56"/>
      <x:c r="O48" s="56"/>
      <x:c r="P48" s="56"/>
      <x:c r="Q48" s="56"/>
      <x:c r="R48" s="56"/>
      <x:c r="S48" s="56"/>
      <x:c r="T48" s="56"/>
      <x:c r="U48" s="56"/>
      <x:c r="V48" s="56"/>
      <x:c r="W48" s="56"/>
      <x:c r="X48" s="56"/>
      <x:c r="Y48" s="56"/>
      <x:c r="Z48" s="56"/>
    </x:row>
    <x:row r="49">
      <x:c r="A49" s="56"/>
      <x:c r="B49" s="56"/>
      <x:c r="C49" s="56"/>
      <x:c r="D49" s="56"/>
      <x:c r="E49" s="56"/>
      <x:c r="F49" s="56"/>
      <x:c r="G49" s="56"/>
      <x:c r="H49" s="56"/>
      <x:c r="I49" s="56"/>
      <x:c r="J49" s="56"/>
      <x:c r="K49" s="56"/>
      <x:c r="L49" s="56"/>
      <x:c r="M49" s="56"/>
      <x:c r="N49" s="56"/>
      <x:c r="O49" s="56"/>
      <x:c r="P49" s="56"/>
      <x:c r="Q49" s="56"/>
      <x:c r="R49" s="56"/>
      <x:c r="S49" s="56"/>
      <x:c r="T49" s="56"/>
      <x:c r="U49" s="56"/>
      <x:c r="V49" s="56"/>
      <x:c r="W49" s="56"/>
      <x:c r="X49" s="56"/>
      <x:c r="Y49" s="56"/>
      <x:c r="Z49" s="56"/>
    </x:row>
    <x:row r="50">
      <x:c r="A50" s="56"/>
      <x:c r="B50" s="56"/>
      <x:c r="C50" s="56"/>
      <x:c r="D50" s="56"/>
      <x:c r="E50" s="56"/>
      <x:c r="F50" s="56"/>
      <x:c r="G50" s="56"/>
      <x:c r="H50" s="56"/>
      <x:c r="I50" s="56"/>
      <x:c r="J50" s="56"/>
      <x:c r="K50" s="56"/>
      <x:c r="L50" s="56"/>
      <x:c r="M50" s="56"/>
      <x:c r="N50" s="56"/>
      <x:c r="O50" s="56"/>
      <x:c r="P50" s="56"/>
      <x:c r="Q50" s="56"/>
      <x:c r="R50" s="56"/>
      <x:c r="S50" s="56"/>
      <x:c r="T50" s="56"/>
      <x:c r="U50" s="56"/>
      <x:c r="V50" s="56"/>
      <x:c r="W50" s="56"/>
      <x:c r="X50" s="56"/>
      <x:c r="Y50" s="56"/>
      <x:c r="Z50" s="56"/>
    </x:row>
  </x:sheetData>
  <x:mergeCells>
    <x:mergeCell ref="A1:J1"/>
    <x:mergeCell ref="A3:J4"/>
    <x:mergeCell ref="A10:J10"/>
    <x:mergeCell ref="A23:J23"/>
    <x:mergeCell ref="A25:J29"/>
  </x:mergeCells>
  <x:pageMargins left="0.7" right="0.7" top="0.75" bottom="0.75" header="0.3" footer="0.3"/>
  <x:drawing xmlns:r="http://schemas.openxmlformats.org/officeDocument/2006/relationships" r:id="R692cf3577553416c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9.630000114440918" hidden="0" customWidth="1"/>
    <x:col min="3" max="3" width="13" hidden="0" customWidth="1"/>
    <x:col min="4" max="4" width="13.130000114440918" hidden="0" customWidth="1"/>
    <x:col min="5" max="5" width="15.380000114440918" hidden="0" customWidth="1"/>
    <x:col min="6" max="6" width="16" hidden="0" customWidth="1"/>
    <x:col min="7" max="7" width="15.880000114440918" hidden="0" customWidth="1"/>
    <x:col min="8" max="8" width="16.25" hidden="0" customWidth="1"/>
    <x:col min="9" max="9" width="13.630000114440918" hidden="0" customWidth="1"/>
    <x:col min="10" max="10" width="9.130000114440918" hidden="0" customWidth="1"/>
  </x:cols>
  <x:sheetData>
    <x:row r="1">
      <x:c r="A1" s="58" t="str">
        <x:v>Agency</x:v>
      </x:c>
      <x:c r="B1" s="58" t="str">
        <x:v>Fleet Roster</x:v>
      </x:c>
      <x:c r="C1" s="58" t="str">
        <x:v>Target In Service</x:v>
      </x:c>
      <x:c r="D1" s="58" t="str">
        <x:v>Actual In Service</x:v>
      </x:c>
      <x:c r="E1" s="58" t="str">
        <x:v>FYTD Avg In Service</x:v>
      </x:c>
      <x:c r="F1" s="58" t="str">
        <x:v>Actual Availability %</x:v>
      </x:c>
      <x:c r="G1" s="58" t="str">
        <x:v>Target Availability %</x:v>
      </x:c>
      <x:c r="H1" s="58" t="str">
        <x:v>Gap to Target (Units)</x:v>
      </x:c>
      <x:c r="I1" s="58" t="str">
        <x:v>Gap to Target (%)</x:v>
      </x:c>
      <x:c r="J1" s="58" t="str">
        <x:v>Status</x:v>
      </x:c>
      <x:c r="K1" s="56"/>
      <x:c r="L1" s="56"/>
      <x:c r="M1" s="56"/>
      <x:c r="N1" s="56"/>
      <x:c r="O1" s="56"/>
      <x:c r="P1" s="56"/>
      <x:c r="Q1" s="56"/>
      <x:c r="R1" s="56"/>
      <x:c r="S1" s="56"/>
      <x:c r="T1" s="56"/>
      <x:c r="U1" s="56"/>
      <x:c r="V1" s="56"/>
      <x:c r="W1" s="56"/>
      <x:c r="X1" s="56"/>
      <x:c r="Y1" s="56"/>
      <x:c r="Z1" s="56"/>
    </x:row>
    <x:row r="2">
      <x:c r="A2" s="56" t="str">
        <x:v>DCAS Managed</x:v>
      </x:c>
      <x:c r="B2" s="56" t="n">
        <x:v>2766</x:v>
      </x:c>
      <x:c r="C2" s="56" t="n">
        <x:v>2600</x:v>
      </x:c>
      <x:c r="D2" s="56" t="n">
        <x:v>2710</x:v>
      </x:c>
      <x:c r="E2" s="56" t="n">
        <x:v>2678</x:v>
      </x:c>
      <x:c r="F2" s="70" t="n">
        <x:f>D2/B2</x:f>
        <x:v>0.9797541576283442</x:v>
      </x:c>
      <x:c r="G2" s="70" t="n">
        <x:f>C2/B2</x:f>
        <x:v>0.9399855386840202</x:v>
      </x:c>
      <x:c r="H2" s="56" t="n">
        <x:f>D2-C2</x:f>
        <x:v>110</x:v>
      </x:c>
      <x:c r="I2" s="70" t="n">
        <x:f>D2/C2-1</x:f>
        <x:v>0.04230769230769238</x:v>
      </x:c>
      <x:c r="J2" s="56" t="str">
        <x:f>IF(D2&gt;=C2,"Target Met",IF(D2&gt;=C2*0.9,"Within 10%","Below 90%"))</x:f>
        <x:v>Target Met</x:v>
      </x:c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  <x:c r="W2" s="56"/>
      <x:c r="X2" s="56"/>
      <x:c r="Y2" s="56"/>
      <x:c r="Z2" s="56"/>
    </x:row>
    <x:row r="3">
      <x:c r="A3" s="56" t="str">
        <x:v>DEP</x:v>
      </x:c>
      <x:c r="B3" s="56" t="n">
        <x:v>2260</x:v>
      </x:c>
      <x:c r="C3" s="56" t="n">
        <x:v>2034</x:v>
      </x:c>
      <x:c r="D3" s="56" t="n">
        <x:v>2012</x:v>
      </x:c>
      <x:c r="E3" s="56" t="n">
        <x:v>2013</x:v>
      </x:c>
      <x:c r="F3" s="70" t="n">
        <x:f>D3/B3</x:f>
        <x:v>0.8902654867256637</x:v>
      </x:c>
      <x:c r="G3" s="70" t="n">
        <x:f>C3/B3</x:f>
        <x:v>0.9</x:v>
      </x:c>
      <x:c r="H3" s="56" t="n">
        <x:f>D3-C3</x:f>
        <x:v>-22</x:v>
      </x:c>
      <x:c r="I3" s="70" t="n">
        <x:f>D3/C3-1</x:f>
        <x:v>-0.010816125860373615</x:v>
      </x:c>
      <x:c r="J3" s="56" t="str">
        <x:f>IF(D3&gt;=C3,"Target Met",IF(D3&gt;=C3*0.9,"Within 10%","Below 90%"))</x:f>
        <x:v>Within 10%</x:v>
      </x:c>
      <x:c r="K3" s="56"/>
      <x:c r="L3" s="56"/>
      <x:c r="M3" s="56"/>
      <x:c r="N3" s="56"/>
      <x:c r="O3" s="56"/>
      <x:c r="P3" s="56"/>
      <x:c r="Q3" s="56"/>
      <x:c r="R3" s="56"/>
      <x:c r="S3" s="56"/>
      <x:c r="T3" s="56"/>
      <x:c r="U3" s="56"/>
      <x:c r="V3" s="56"/>
      <x:c r="W3" s="56"/>
      <x:c r="X3" s="56"/>
      <x:c r="Y3" s="56"/>
      <x:c r="Z3" s="56"/>
    </x:row>
    <x:row r="4">
      <x:c r="A4" s="56" t="str">
        <x:v>DOC</x:v>
      </x:c>
      <x:c r="B4" s="56" t="n">
        <x:v>743</x:v>
      </x:c>
      <x:c r="C4" s="56" t="n">
        <x:v>669</x:v>
      </x:c>
      <x:c r="D4" s="56" t="n">
        <x:v>678</x:v>
      </x:c>
      <x:c r="E4" s="56" t="n">
        <x:v>674</x:v>
      </x:c>
      <x:c r="F4" s="70" t="n">
        <x:f>D4/B4</x:f>
        <x:v>0.9125168236877523</x:v>
      </x:c>
      <x:c r="G4" s="70" t="n">
        <x:f>C4/B4</x:f>
        <x:v>0.9004037685060565</x:v>
      </x:c>
      <x:c r="H4" s="56" t="n">
        <x:f>D4-C4</x:f>
        <x:v>9</x:v>
      </x:c>
      <x:c r="I4" s="70" t="n">
        <x:f>D4/C4-1</x:f>
        <x:v>0.013452914798206317</x:v>
      </x:c>
      <x:c r="J4" s="56" t="str">
        <x:f>IF(D4&gt;=C4,"Target Met",IF(D4&gt;=C4*0.9,"Within 10%","Below 90%"))</x:f>
        <x:v>Target Met</x:v>
      </x:c>
      <x:c r="K4" s="56"/>
      <x:c r="L4" s="56"/>
      <x:c r="M4" s="56"/>
      <x:c r="N4" s="56"/>
      <x:c r="O4" s="56"/>
      <x:c r="P4" s="56"/>
      <x:c r="Q4" s="56"/>
      <x:c r="R4" s="56"/>
      <x:c r="S4" s="56"/>
      <x:c r="T4" s="56"/>
      <x:c r="U4" s="56"/>
      <x:c r="V4" s="56"/>
      <x:c r="W4" s="56"/>
      <x:c r="X4" s="56"/>
      <x:c r="Y4" s="56"/>
      <x:c r="Z4" s="56"/>
    </x:row>
    <x:row r="5">
      <x:c r="A5" s="56" t="str">
        <x:v>DOT</x:v>
      </x:c>
      <x:c r="B5" s="56" t="n">
        <x:v>4055</x:v>
      </x:c>
      <x:c r="C5" s="56" t="n">
        <x:v>3447</x:v>
      </x:c>
      <x:c r="D5" s="56" t="n">
        <x:v>3586</x:v>
      </x:c>
      <x:c r="E5" s="56" t="n">
        <x:v>3568</x:v>
      </x:c>
      <x:c r="F5" s="70" t="n">
        <x:f>D5/B5</x:f>
        <x:v>0.8843403205918619</x:v>
      </x:c>
      <x:c r="G5" s="70" t="n">
        <x:f>C5/B5</x:f>
        <x:v>0.8500616522811344</x:v>
      </x:c>
      <x:c r="H5" s="56" t="n">
        <x:f>D5-C5</x:f>
        <x:v>139</x:v>
      </x:c>
      <x:c r="I5" s="70" t="n">
        <x:f>D5/C5-1</x:f>
        <x:v>0.04032492022048162</x:v>
      </x:c>
      <x:c r="J5" s="56" t="str">
        <x:f>IF(D5&gt;=C5,"Target Met",IF(D5&gt;=C5*0.9,"Within 10%","Below 90%"))</x:f>
        <x:v>Target Met</x:v>
      </x:c>
      <x:c r="K5" s="56"/>
      <x:c r="L5" s="56"/>
      <x:c r="M5" s="56"/>
      <x:c r="N5" s="56"/>
      <x:c r="O5" s="56"/>
      <x:c r="P5" s="56"/>
      <x:c r="Q5" s="56"/>
      <x:c r="R5" s="56"/>
      <x:c r="S5" s="56"/>
      <x:c r="T5" s="56"/>
      <x:c r="U5" s="56"/>
      <x:c r="V5" s="56"/>
      <x:c r="W5" s="56"/>
      <x:c r="X5" s="56"/>
      <x:c r="Y5" s="56"/>
      <x:c r="Z5" s="56"/>
    </x:row>
    <x:row r="6">
      <x:c r="A6" s="56" t="str">
        <x:v>DSNY</x:v>
      </x:c>
      <x:c r="B6" s="56" t="n">
        <x:v>6198</x:v>
      </x:c>
      <x:c r="C6" s="56" t="n">
        <x:v>4834</x:v>
      </x:c>
      <x:c r="D6" s="56" t="n">
        <x:v>4548</x:v>
      </x:c>
      <x:c r="E6" s="56" t="n">
        <x:v>4563</x:v>
      </x:c>
      <x:c r="F6" s="70" t="n">
        <x:f>D6/B6</x:f>
        <x:v>0.7337850919651501</x:v>
      </x:c>
      <x:c r="G6" s="70" t="n">
        <x:f>C6/B6</x:f>
        <x:v>0.7799290093578574</x:v>
      </x:c>
      <x:c r="H6" s="56" t="n">
        <x:f>D6-C6</x:f>
        <x:v>-286</x:v>
      </x:c>
      <x:c r="I6" s="70" t="n">
        <x:f>D6/C6-1</x:f>
        <x:v>-0.05916425320645424</x:v>
      </x:c>
      <x:c r="J6" s="56" t="str">
        <x:f>IF(D6&gt;=C6,"Target Met",IF(D6&gt;=C6*0.9,"Within 10%","Below 90%"))</x:f>
        <x:v>Within 10%</x:v>
      </x:c>
      <x:c r="K6" s="56"/>
      <x:c r="L6" s="56"/>
      <x:c r="M6" s="56"/>
      <x:c r="N6" s="56"/>
      <x:c r="O6" s="56"/>
      <x:c r="P6" s="56"/>
      <x:c r="Q6" s="56"/>
      <x:c r="R6" s="56"/>
      <x:c r="S6" s="56"/>
      <x:c r="T6" s="56"/>
      <x:c r="U6" s="56"/>
      <x:c r="V6" s="56"/>
      <x:c r="W6" s="56"/>
      <x:c r="X6" s="56"/>
      <x:c r="Y6" s="56"/>
      <x:c r="Z6" s="56"/>
    </x:row>
    <x:row r="7">
      <x:c r="A7" s="56" t="str">
        <x:v>FDNY</x:v>
      </x:c>
      <x:c r="B7" s="56" t="n">
        <x:v>2319</x:v>
      </x:c>
      <x:c r="C7" s="56" t="n">
        <x:v>1855</x:v>
      </x:c>
      <x:c r="D7" s="56" t="n">
        <x:v>1839</x:v>
      </x:c>
      <x:c r="E7" s="56" t="n">
        <x:v>1805</x:v>
      </x:c>
      <x:c r="F7" s="70" t="n">
        <x:f>D7/B7</x:f>
        <x:v>0.7930142302716688</x:v>
      </x:c>
      <x:c r="G7" s="70" t="n">
        <x:f>C7/B7</x:f>
        <x:v>0.7999137559292798</x:v>
      </x:c>
      <x:c r="H7" s="56" t="n">
        <x:f>D7-C7</x:f>
        <x:v>-16</x:v>
      </x:c>
      <x:c r="I7" s="70" t="n">
        <x:f>D7/C7-1</x:f>
        <x:v>-0.00862533692722367</x:v>
      </x:c>
      <x:c r="J7" s="56" t="str">
        <x:f>IF(D7&gt;=C7,"Target Met",IF(D7&gt;=C7*0.9,"Within 10%","Below 90%"))</x:f>
        <x:v>Within 10%</x:v>
      </x:c>
      <x:c r="K7" s="56"/>
      <x:c r="L7" s="56"/>
      <x:c r="M7" s="56"/>
      <x:c r="N7" s="56"/>
      <x:c r="O7" s="56"/>
      <x:c r="P7" s="56"/>
      <x:c r="Q7" s="56"/>
      <x:c r="R7" s="56"/>
      <x:c r="S7" s="56"/>
      <x:c r="T7" s="56"/>
      <x:c r="U7" s="56"/>
      <x:c r="V7" s="56"/>
      <x:c r="W7" s="56"/>
      <x:c r="X7" s="56"/>
      <x:c r="Y7" s="56"/>
      <x:c r="Z7" s="56"/>
    </x:row>
    <x:row r="8">
      <x:c r="A8" s="56" t="str">
        <x:v>NYPD</x:v>
      </x:c>
      <x:c r="B8" s="56" t="n">
        <x:v>8818</x:v>
      </x:c>
      <x:c r="C8" s="56" t="n">
        <x:v>7936</x:v>
      </x:c>
      <x:c r="D8" s="56" t="n">
        <x:v>7828</x:v>
      </x:c>
      <x:c r="E8" s="56" t="n">
        <x:v>7798</x:v>
      </x:c>
      <x:c r="F8" s="70" t="n">
        <x:f>D8/B8</x:f>
        <x:v>0.8877296439101837</x:v>
      </x:c>
      <x:c r="G8" s="70" t="n">
        <x:f>C8/B8</x:f>
        <x:v>0.8999773191199818</x:v>
      </x:c>
      <x:c r="H8" s="56" t="n">
        <x:f>D8-C8</x:f>
        <x:v>-108</x:v>
      </x:c>
      <x:c r="I8" s="70" t="n">
        <x:f>D8/C8-1</x:f>
        <x:v>-0.013608870967741882</x:v>
      </x:c>
      <x:c r="J8" s="56" t="str">
        <x:f>IF(D8&gt;=C8,"Target Met",IF(D8&gt;=C8*0.9,"Within 10%","Below 90%"))</x:f>
        <x:v>Within 10%</x:v>
      </x:c>
      <x:c r="K8" s="56"/>
      <x:c r="L8" s="56"/>
      <x:c r="M8" s="56"/>
      <x:c r="N8" s="56"/>
      <x:c r="O8" s="56"/>
      <x:c r="P8" s="56"/>
      <x:c r="Q8" s="56"/>
      <x:c r="R8" s="56"/>
      <x:c r="S8" s="56"/>
      <x:c r="T8" s="56"/>
      <x:c r="U8" s="56"/>
      <x:c r="V8" s="56"/>
      <x:c r="W8" s="56"/>
      <x:c r="X8" s="56"/>
      <x:c r="Y8" s="56"/>
      <x:c r="Z8" s="56"/>
    </x:row>
    <x:row r="9">
      <x:c r="A9" s="56" t="str">
        <x:v>Parks</x:v>
      </x:c>
      <x:c r="B9" s="56" t="n">
        <x:v>2908</x:v>
      </x:c>
      <x:c r="C9" s="56" t="n">
        <x:v>2617</x:v>
      </x:c>
      <x:c r="D9" s="56" t="n">
        <x:v>2672</x:v>
      </x:c>
      <x:c r="E9" s="56" t="n">
        <x:v>2625</x:v>
      </x:c>
      <x:c r="F9" s="70" t="n">
        <x:f>D9/B9</x:f>
        <x:v>0.9188445667125172</x:v>
      </x:c>
      <x:c r="G9" s="70" t="n">
        <x:f>C9/B9</x:f>
        <x:v>0.8999312242090785</x:v>
      </x:c>
      <x:c r="H9" s="56" t="n">
        <x:f>D9-C9</x:f>
        <x:v>55</x:v>
      </x:c>
      <x:c r="I9" s="70" t="n">
        <x:f>D9/C9-1</x:f>
        <x:v>0.021016431027894633</x:v>
      </x:c>
      <x:c r="J9" s="56" t="str">
        <x:f>IF(D9&gt;=C9,"Target Met",IF(D9&gt;=C9*0.9,"Within 10%","Below 90%"))</x:f>
        <x:v>Target Met</x:v>
      </x:c>
      <x:c r="K9" s="56"/>
      <x:c r="L9" s="56"/>
      <x:c r="M9" s="56"/>
      <x:c r="N9" s="56"/>
      <x:c r="O9" s="56"/>
      <x:c r="P9" s="56"/>
      <x:c r="Q9" s="56"/>
      <x:c r="R9" s="56"/>
      <x:c r="S9" s="56"/>
      <x:c r="T9" s="56"/>
      <x:c r="U9" s="56"/>
      <x:c r="V9" s="56"/>
      <x:c r="W9" s="56"/>
      <x:c r="X9" s="56"/>
      <x:c r="Y9" s="56"/>
      <x:c r="Z9" s="56"/>
    </x:row>
    <x:row r="10">
      <x:c r="A10" s="56"/>
      <x:c r="B10" s="56"/>
      <x:c r="C10" s="56"/>
      <x:c r="D10" s="56"/>
      <x:c r="E10" s="56"/>
      <x:c r="F10" s="56"/>
      <x:c r="G10" s="56"/>
      <x:c r="H10" s="56"/>
      <x:c r="I10" s="56"/>
      <x:c r="J10" s="56"/>
      <x:c r="K10" s="56"/>
      <x:c r="L10" s="56"/>
      <x:c r="M10" s="56"/>
      <x:c r="N10" s="56"/>
      <x:c r="O10" s="56"/>
      <x:c r="P10" s="56"/>
      <x:c r="Q10" s="56"/>
      <x:c r="R10" s="56"/>
      <x:c r="S10" s="56"/>
      <x:c r="T10" s="56"/>
      <x:c r="U10" s="56"/>
      <x:c r="V10" s="56"/>
      <x:c r="W10" s="56"/>
      <x:c r="X10" s="56"/>
      <x:c r="Y10" s="56"/>
      <x:c r="Z10" s="56"/>
    </x:row>
    <x:row r="11">
      <x:c r="A11" s="56"/>
      <x:c r="B11" s="56"/>
      <x:c r="C11" s="56"/>
      <x:c r="D11" s="56"/>
      <x:c r="E11" s="56"/>
      <x:c r="F11" s="56"/>
      <x:c r="G11" s="56"/>
      <x:c r="H11" s="56"/>
      <x:c r="I11" s="56"/>
      <x:c r="J11" s="56"/>
      <x:c r="K11" s="56"/>
      <x:c r="L11" s="56"/>
      <x:c r="M11" s="56"/>
      <x:c r="N11" s="56"/>
      <x:c r="O11" s="56"/>
      <x:c r="P11" s="56"/>
      <x:c r="Q11" s="56"/>
      <x:c r="R11" s="56"/>
      <x:c r="S11" s="56"/>
      <x:c r="T11" s="56"/>
      <x:c r="U11" s="56"/>
      <x:c r="V11" s="56"/>
      <x:c r="W11" s="56"/>
      <x:c r="X11" s="56"/>
      <x:c r="Y11" s="56"/>
      <x:c r="Z11" s="56"/>
    </x:row>
    <x:row r="12">
      <x:c r="A12" s="56"/>
      <x:c r="B12" s="56"/>
      <x:c r="C12" s="56"/>
      <x:c r="D12" s="56"/>
      <x:c r="E12" s="56"/>
      <x:c r="F12" s="56"/>
      <x:c r="G12" s="56"/>
      <x:c r="H12" s="56"/>
      <x:c r="I12" s="56"/>
      <x:c r="J12" s="56"/>
      <x:c r="K12" s="56"/>
      <x:c r="L12" s="56"/>
      <x:c r="M12" s="56"/>
      <x:c r="N12" s="56"/>
      <x:c r="O12" s="56"/>
      <x:c r="P12" s="56"/>
      <x:c r="Q12" s="56"/>
      <x:c r="R12" s="56"/>
      <x:c r="S12" s="56"/>
      <x:c r="T12" s="56"/>
      <x:c r="U12" s="56"/>
      <x:c r="V12" s="56"/>
      <x:c r="W12" s="56"/>
      <x:c r="X12" s="56"/>
      <x:c r="Y12" s="56"/>
      <x:c r="Z12" s="56"/>
    </x:row>
    <x:row r="13">
      <x:c r="A13" s="56"/>
      <x:c r="B13" s="56"/>
      <x:c r="C13" s="56"/>
      <x:c r="D13" s="56"/>
      <x:c r="E13" s="56"/>
      <x:c r="F13" s="56"/>
      <x:c r="G13" s="56"/>
      <x:c r="H13" s="56"/>
      <x:c r="I13" s="56"/>
      <x:c r="J13" s="56"/>
      <x:c r="K13" s="56"/>
      <x:c r="L13" s="56"/>
      <x:c r="M13" s="56"/>
      <x:c r="N13" s="56"/>
      <x:c r="O13" s="56"/>
      <x:c r="P13" s="56"/>
      <x:c r="Q13" s="56"/>
      <x:c r="R13" s="56"/>
      <x:c r="S13" s="56"/>
      <x:c r="T13" s="56"/>
      <x:c r="U13" s="56"/>
      <x:c r="V13" s="56"/>
      <x:c r="W13" s="56"/>
      <x:c r="X13" s="56"/>
      <x:c r="Y13" s="56"/>
      <x:c r="Z13" s="56"/>
    </x:row>
    <x:row r="14">
      <x:c r="A14" s="56"/>
      <x:c r="B14" s="56"/>
      <x:c r="C14" s="56"/>
      <x:c r="D14" s="56"/>
      <x:c r="E14" s="56"/>
      <x:c r="F14" s="56"/>
      <x:c r="G14" s="56"/>
      <x:c r="H14" s="56"/>
      <x:c r="I14" s="56"/>
      <x:c r="J14" s="56"/>
      <x:c r="K14" s="56"/>
      <x:c r="L14" s="56"/>
      <x:c r="M14" s="56"/>
      <x:c r="N14" s="56"/>
      <x:c r="O14" s="56"/>
      <x:c r="P14" s="56"/>
      <x:c r="Q14" s="56"/>
      <x:c r="R14" s="56"/>
      <x:c r="S14" s="56"/>
      <x:c r="T14" s="56"/>
      <x:c r="U14" s="56"/>
      <x:c r="V14" s="56"/>
      <x:c r="W14" s="56"/>
      <x:c r="X14" s="56"/>
      <x:c r="Y14" s="56"/>
      <x:c r="Z14" s="56"/>
    </x:row>
    <x:row r="15">
      <x:c r="A15" s="56"/>
      <x:c r="B15" s="56"/>
      <x:c r="C15" s="56"/>
      <x:c r="D15" s="56"/>
      <x:c r="E15" s="56"/>
      <x:c r="F15" s="56"/>
      <x:c r="G15" s="56"/>
      <x:c r="H15" s="56"/>
      <x:c r="I15" s="56"/>
      <x:c r="J15" s="56"/>
      <x:c r="K15" s="56"/>
      <x:c r="L15" s="56"/>
      <x:c r="M15" s="56"/>
      <x:c r="N15" s="56"/>
      <x:c r="O15" s="56"/>
      <x:c r="P15" s="56"/>
      <x:c r="Q15" s="56"/>
      <x:c r="R15" s="56"/>
      <x:c r="S15" s="56"/>
      <x:c r="T15" s="56"/>
      <x:c r="U15" s="56"/>
      <x:c r="V15" s="56"/>
      <x:c r="W15" s="56"/>
      <x:c r="X15" s="56"/>
      <x:c r="Y15" s="56"/>
      <x:c r="Z15" s="56"/>
    </x:row>
    <x:row r="16">
      <x:c r="A16" s="56"/>
      <x:c r="B16" s="56"/>
      <x:c r="C16" s="56"/>
      <x:c r="D16" s="56"/>
      <x:c r="E16" s="56"/>
      <x:c r="F16" s="56"/>
      <x:c r="G16" s="56"/>
      <x:c r="H16" s="56"/>
      <x:c r="I16" s="56"/>
      <x:c r="J16" s="56"/>
      <x:c r="K16" s="56"/>
      <x:c r="L16" s="56"/>
      <x:c r="M16" s="56"/>
      <x:c r="N16" s="56"/>
      <x:c r="O16" s="56"/>
      <x:c r="P16" s="56"/>
      <x:c r="Q16" s="56"/>
      <x:c r="R16" s="56"/>
      <x:c r="S16" s="56"/>
      <x:c r="T16" s="56"/>
      <x:c r="U16" s="56"/>
      <x:c r="V16" s="56"/>
      <x:c r="W16" s="56"/>
      <x:c r="X16" s="56"/>
      <x:c r="Y16" s="56"/>
      <x:c r="Z16" s="56"/>
    </x:row>
    <x:row r="17">
      <x:c r="A17" s="56"/>
      <x:c r="B17" s="56"/>
      <x:c r="C17" s="56"/>
      <x:c r="D17" s="56"/>
      <x:c r="E17" s="56"/>
      <x:c r="F17" s="56"/>
      <x:c r="G17" s="56"/>
      <x:c r="H17" s="56"/>
      <x:c r="I17" s="56"/>
      <x:c r="J17" s="56"/>
      <x:c r="K17" s="56"/>
      <x:c r="L17" s="56"/>
      <x:c r="M17" s="56"/>
      <x:c r="N17" s="56"/>
      <x:c r="O17" s="56"/>
      <x:c r="P17" s="56"/>
      <x:c r="Q17" s="56"/>
      <x:c r="R17" s="56"/>
      <x:c r="S17" s="56"/>
      <x:c r="T17" s="56"/>
      <x:c r="U17" s="56"/>
      <x:c r="V17" s="56"/>
      <x:c r="W17" s="56"/>
      <x:c r="X17" s="56"/>
      <x:c r="Y17" s="56"/>
      <x:c r="Z17" s="56"/>
    </x:row>
    <x:row r="18">
      <x:c r="A18" s="56"/>
      <x:c r="B18" s="56"/>
      <x:c r="C18" s="56"/>
      <x:c r="D18" s="56"/>
      <x:c r="E18" s="56"/>
      <x:c r="F18" s="56"/>
      <x:c r="G18" s="56"/>
      <x:c r="H18" s="56"/>
      <x:c r="I18" s="56"/>
      <x:c r="J18" s="56"/>
      <x:c r="K18" s="56"/>
      <x:c r="L18" s="56"/>
      <x:c r="M18" s="56"/>
      <x:c r="N18" s="56"/>
      <x:c r="O18" s="56"/>
      <x:c r="P18" s="56"/>
      <x:c r="Q18" s="56"/>
      <x:c r="R18" s="56"/>
      <x:c r="S18" s="56"/>
      <x:c r="T18" s="56"/>
      <x:c r="U18" s="56"/>
      <x:c r="V18" s="56"/>
      <x:c r="W18" s="56"/>
      <x:c r="X18" s="56"/>
      <x:c r="Y18" s="56"/>
      <x:c r="Z18" s="56"/>
    </x:row>
    <x:row r="19">
      <x:c r="A19" s="56"/>
      <x:c r="B19" s="56"/>
      <x:c r="C19" s="56"/>
      <x:c r="D19" s="56"/>
      <x:c r="E19" s="56"/>
      <x:c r="F19" s="56"/>
      <x:c r="G19" s="56"/>
      <x:c r="H19" s="56"/>
      <x:c r="I19" s="56"/>
      <x:c r="J19" s="56"/>
      <x:c r="K19" s="56"/>
      <x:c r="L19" s="56"/>
      <x:c r="M19" s="56"/>
      <x:c r="N19" s="56"/>
      <x:c r="O19" s="56"/>
      <x:c r="P19" s="56"/>
      <x:c r="Q19" s="56"/>
      <x:c r="R19" s="56"/>
      <x:c r="S19" s="56"/>
      <x:c r="T19" s="56"/>
      <x:c r="U19" s="56"/>
      <x:c r="V19" s="56"/>
      <x:c r="W19" s="56"/>
      <x:c r="X19" s="56"/>
      <x:c r="Y19" s="56"/>
      <x:c r="Z19" s="56"/>
    </x:row>
    <x:row r="20">
      <x:c r="A20" s="56"/>
      <x:c r="B20" s="56"/>
      <x:c r="C20" s="56"/>
      <x:c r="D20" s="56"/>
      <x:c r="E20" s="56"/>
      <x:c r="F20" s="56"/>
      <x:c r="G20" s="56"/>
      <x:c r="H20" s="56"/>
      <x:c r="I20" s="56"/>
      <x:c r="J20" s="56"/>
      <x:c r="K20" s="56"/>
      <x:c r="L20" s="56"/>
      <x:c r="M20" s="56"/>
      <x:c r="N20" s="56"/>
      <x:c r="O20" s="56"/>
      <x:c r="P20" s="56"/>
      <x:c r="Q20" s="56"/>
      <x:c r="R20" s="56"/>
      <x:c r="S20" s="56"/>
      <x:c r="T20" s="56"/>
      <x:c r="U20" s="56"/>
      <x:c r="V20" s="56"/>
      <x:c r="W20" s="56"/>
      <x:c r="X20" s="56"/>
      <x:c r="Y20" s="56"/>
      <x:c r="Z20" s="56"/>
    </x:row>
    <x:row r="21">
      <x:c r="A21" s="56"/>
      <x:c r="B21" s="56"/>
      <x:c r="C21" s="56"/>
      <x:c r="D21" s="56"/>
      <x:c r="E21" s="56"/>
      <x:c r="F21" s="56"/>
      <x:c r="G21" s="56"/>
      <x:c r="H21" s="56"/>
      <x:c r="I21" s="56"/>
      <x:c r="J21" s="56"/>
      <x:c r="K21" s="56"/>
      <x:c r="L21" s="56"/>
      <x:c r="M21" s="56"/>
      <x:c r="N21" s="56"/>
      <x:c r="O21" s="56"/>
      <x:c r="P21" s="56"/>
      <x:c r="Q21" s="56"/>
      <x:c r="R21" s="56"/>
      <x:c r="S21" s="56"/>
      <x:c r="T21" s="56"/>
      <x:c r="U21" s="56"/>
      <x:c r="V21" s="56"/>
      <x:c r="W21" s="56"/>
      <x:c r="X21" s="56"/>
      <x:c r="Y21" s="56"/>
      <x:c r="Z21" s="56"/>
    </x:row>
    <x:row r="22">
      <x:c r="A22" s="56"/>
      <x:c r="B22" s="56"/>
      <x:c r="C22" s="56"/>
      <x:c r="D22" s="56"/>
      <x:c r="E22" s="56"/>
      <x:c r="F22" s="56"/>
      <x:c r="G22" s="56"/>
      <x:c r="H22" s="56"/>
      <x:c r="I22" s="56"/>
      <x:c r="J22" s="56"/>
      <x:c r="K22" s="56"/>
      <x:c r="L22" s="56"/>
      <x:c r="M22" s="56"/>
      <x:c r="N22" s="56"/>
      <x:c r="O22" s="56"/>
      <x:c r="P22" s="56"/>
      <x:c r="Q22" s="56"/>
      <x:c r="R22" s="56"/>
      <x:c r="S22" s="56"/>
      <x:c r="T22" s="56"/>
      <x:c r="U22" s="56"/>
      <x:c r="V22" s="56"/>
      <x:c r="W22" s="56"/>
      <x:c r="X22" s="56"/>
      <x:c r="Y22" s="56"/>
      <x:c r="Z22" s="56"/>
    </x:row>
    <x:row r="23">
      <x:c r="A23" s="56"/>
      <x:c r="B23" s="56"/>
      <x:c r="C23" s="56"/>
      <x:c r="D23" s="56"/>
      <x:c r="E23" s="56"/>
      <x:c r="F23" s="56"/>
      <x:c r="G23" s="56"/>
      <x:c r="H23" s="56"/>
      <x:c r="I23" s="56"/>
      <x:c r="J23" s="56"/>
      <x:c r="K23" s="56"/>
      <x:c r="L23" s="56"/>
      <x:c r="M23" s="56"/>
      <x:c r="N23" s="56"/>
      <x:c r="O23" s="56"/>
      <x:c r="P23" s="56"/>
      <x:c r="Q23" s="56"/>
      <x:c r="R23" s="56"/>
      <x:c r="S23" s="56"/>
      <x:c r="T23" s="56"/>
      <x:c r="U23" s="56"/>
      <x:c r="V23" s="56"/>
      <x:c r="W23" s="56"/>
      <x:c r="X23" s="56"/>
      <x:c r="Y23" s="56"/>
      <x:c r="Z23" s="56"/>
    </x:row>
    <x:row r="24">
      <x:c r="A24" s="56"/>
      <x:c r="B24" s="56"/>
      <x:c r="C24" s="56"/>
      <x:c r="D24" s="56"/>
      <x:c r="E24" s="56"/>
      <x:c r="F24" s="56"/>
      <x:c r="G24" s="56"/>
      <x:c r="H24" s="56"/>
      <x:c r="I24" s="56"/>
      <x:c r="J24" s="56"/>
      <x:c r="K24" s="56"/>
      <x:c r="L24" s="56"/>
      <x:c r="M24" s="56"/>
      <x:c r="N24" s="56"/>
      <x:c r="O24" s="56"/>
      <x:c r="P24" s="56"/>
      <x:c r="Q24" s="56"/>
      <x:c r="R24" s="56"/>
      <x:c r="S24" s="56"/>
      <x:c r="T24" s="56"/>
      <x:c r="U24" s="56"/>
      <x:c r="V24" s="56"/>
      <x:c r="W24" s="56"/>
      <x:c r="X24" s="56"/>
      <x:c r="Y24" s="56"/>
      <x:c r="Z24" s="56"/>
    </x:row>
    <x:row r="25">
      <x:c r="A25" s="56"/>
      <x:c r="B25" s="56"/>
      <x:c r="C25" s="56"/>
      <x:c r="D25" s="56"/>
      <x:c r="E25" s="56"/>
      <x:c r="F25" s="56"/>
      <x:c r="G25" s="56"/>
      <x:c r="H25" s="56"/>
      <x:c r="I25" s="56"/>
      <x:c r="J25" s="56"/>
      <x:c r="K25" s="56"/>
      <x:c r="L25" s="56"/>
      <x:c r="M25" s="56"/>
      <x:c r="N25" s="56"/>
      <x:c r="O25" s="56"/>
      <x:c r="P25" s="56"/>
      <x:c r="Q25" s="56"/>
      <x:c r="R25" s="56"/>
      <x:c r="S25" s="56"/>
      <x:c r="T25" s="56"/>
      <x:c r="U25" s="56"/>
      <x:c r="V25" s="56"/>
      <x:c r="W25" s="56"/>
      <x:c r="X25" s="56"/>
      <x:c r="Y25" s="56"/>
      <x:c r="Z25" s="56"/>
    </x:row>
    <x:row r="26">
      <x:c r="A26" s="56"/>
      <x:c r="B26" s="56"/>
      <x:c r="C26" s="56"/>
      <x:c r="D26" s="56"/>
      <x:c r="E26" s="56"/>
      <x:c r="F26" s="56"/>
      <x:c r="G26" s="56"/>
      <x:c r="H26" s="56"/>
      <x:c r="I26" s="56"/>
      <x:c r="J26" s="56"/>
      <x:c r="K26" s="56"/>
      <x:c r="L26" s="56"/>
      <x:c r="M26" s="56"/>
      <x:c r="N26" s="56"/>
      <x:c r="O26" s="56"/>
      <x:c r="P26" s="56"/>
      <x:c r="Q26" s="56"/>
      <x:c r="R26" s="56"/>
      <x:c r="S26" s="56"/>
      <x:c r="T26" s="56"/>
      <x:c r="U26" s="56"/>
      <x:c r="V26" s="56"/>
      <x:c r="W26" s="56"/>
      <x:c r="X26" s="56"/>
      <x:c r="Y26" s="56"/>
      <x:c r="Z26" s="56"/>
    </x:row>
    <x:row r="27">
      <x:c r="A27" s="56"/>
      <x:c r="B27" s="56"/>
      <x:c r="C27" s="56"/>
      <x:c r="D27" s="56"/>
      <x:c r="E27" s="56"/>
      <x:c r="F27" s="56"/>
      <x:c r="G27" s="56"/>
      <x:c r="H27" s="56"/>
      <x:c r="I27" s="56"/>
      <x:c r="J27" s="56"/>
      <x:c r="K27" s="56"/>
      <x:c r="L27" s="56"/>
      <x:c r="M27" s="56"/>
      <x:c r="N27" s="56"/>
      <x:c r="O27" s="56"/>
      <x:c r="P27" s="56"/>
      <x:c r="Q27" s="56"/>
      <x:c r="R27" s="56"/>
      <x:c r="S27" s="56"/>
      <x:c r="T27" s="56"/>
      <x:c r="U27" s="56"/>
      <x:c r="V27" s="56"/>
      <x:c r="W27" s="56"/>
      <x:c r="X27" s="56"/>
      <x:c r="Y27" s="56"/>
      <x:c r="Z27" s="56"/>
    </x:row>
    <x:row r="28">
      <x:c r="A28" s="56"/>
      <x:c r="B28" s="56"/>
      <x:c r="C28" s="56"/>
      <x:c r="D28" s="56"/>
      <x:c r="E28" s="56"/>
      <x:c r="F28" s="56"/>
      <x:c r="G28" s="56"/>
      <x:c r="H28" s="56"/>
      <x:c r="I28" s="56"/>
      <x:c r="J28" s="56"/>
      <x:c r="K28" s="56"/>
      <x:c r="L28" s="56"/>
      <x:c r="M28" s="56"/>
      <x:c r="N28" s="56"/>
      <x:c r="O28" s="56"/>
      <x:c r="P28" s="56"/>
      <x:c r="Q28" s="56"/>
      <x:c r="R28" s="56"/>
      <x:c r="S28" s="56"/>
      <x:c r="T28" s="56"/>
      <x:c r="U28" s="56"/>
      <x:c r="V28" s="56"/>
      <x:c r="W28" s="56"/>
      <x:c r="X28" s="56"/>
      <x:c r="Y28" s="56"/>
      <x:c r="Z28" s="56"/>
    </x:row>
    <x:row r="29">
      <x:c r="A29" s="56"/>
      <x:c r="B29" s="56"/>
      <x:c r="C29" s="56"/>
      <x:c r="D29" s="56"/>
      <x:c r="E29" s="56"/>
      <x:c r="F29" s="56"/>
      <x:c r="G29" s="56"/>
      <x:c r="H29" s="56"/>
      <x:c r="I29" s="56"/>
      <x:c r="J29" s="56"/>
      <x:c r="K29" s="56"/>
      <x:c r="L29" s="56"/>
      <x:c r="M29" s="56"/>
      <x:c r="N29" s="56"/>
      <x:c r="O29" s="56"/>
      <x:c r="P29" s="56"/>
      <x:c r="Q29" s="56"/>
      <x:c r="R29" s="56"/>
      <x:c r="S29" s="56"/>
      <x:c r="T29" s="56"/>
      <x:c r="U29" s="56"/>
      <x:c r="V29" s="56"/>
      <x:c r="W29" s="56"/>
      <x:c r="X29" s="56"/>
      <x:c r="Y29" s="56"/>
      <x:c r="Z29" s="56"/>
    </x:row>
    <x:row r="30">
      <x:c r="A30" s="56"/>
      <x:c r="B30" s="56"/>
      <x:c r="C30" s="56"/>
      <x:c r="D30" s="56"/>
      <x:c r="E30" s="56"/>
      <x:c r="F30" s="56"/>
      <x:c r="G30" s="56"/>
      <x:c r="H30" s="56"/>
      <x:c r="I30" s="56"/>
      <x:c r="J30" s="56"/>
      <x:c r="K30" s="56"/>
      <x:c r="L30" s="56"/>
      <x:c r="M30" s="56"/>
      <x:c r="N30" s="56"/>
      <x:c r="O30" s="56"/>
      <x:c r="P30" s="56"/>
      <x:c r="Q30" s="56"/>
      <x:c r="R30" s="56"/>
      <x:c r="S30" s="56"/>
      <x:c r="T30" s="56"/>
      <x:c r="U30" s="56"/>
      <x:c r="V30" s="56"/>
      <x:c r="W30" s="56"/>
      <x:c r="X30" s="56"/>
      <x:c r="Y30" s="56"/>
      <x:c r="Z30" s="56"/>
    </x:row>
    <x:row r="31">
      <x:c r="A31" s="56"/>
      <x:c r="B31" s="56"/>
      <x:c r="C31" s="56"/>
      <x:c r="D31" s="56"/>
      <x:c r="E31" s="56"/>
      <x:c r="F31" s="56"/>
      <x:c r="G31" s="56"/>
      <x:c r="H31" s="56"/>
      <x:c r="I31" s="56"/>
      <x:c r="J31" s="56"/>
      <x:c r="K31" s="56"/>
      <x:c r="L31" s="56"/>
      <x:c r="M31" s="56"/>
      <x:c r="N31" s="56"/>
      <x:c r="O31" s="56"/>
      <x:c r="P31" s="56"/>
      <x:c r="Q31" s="56"/>
      <x:c r="R31" s="56"/>
      <x:c r="S31" s="56"/>
      <x:c r="T31" s="56"/>
      <x:c r="U31" s="56"/>
      <x:c r="V31" s="56"/>
      <x:c r="W31" s="56"/>
      <x:c r="X31" s="56"/>
      <x:c r="Y31" s="56"/>
      <x:c r="Z31" s="56"/>
    </x:row>
    <x:row r="32">
      <x:c r="A32" s="56"/>
      <x:c r="B32" s="56"/>
      <x:c r="C32" s="56"/>
      <x:c r="D32" s="56"/>
      <x:c r="E32" s="56"/>
      <x:c r="F32" s="56"/>
      <x:c r="G32" s="56"/>
      <x:c r="H32" s="56"/>
      <x:c r="I32" s="56"/>
      <x:c r="J32" s="56"/>
      <x:c r="K32" s="56"/>
      <x:c r="L32" s="56"/>
      <x:c r="M32" s="56"/>
      <x:c r="N32" s="56"/>
      <x:c r="O32" s="56"/>
      <x:c r="P32" s="56"/>
      <x:c r="Q32" s="56"/>
      <x:c r="R32" s="56"/>
      <x:c r="S32" s="56"/>
      <x:c r="T32" s="56"/>
      <x:c r="U32" s="56"/>
      <x:c r="V32" s="56"/>
      <x:c r="W32" s="56"/>
      <x:c r="X32" s="56"/>
      <x:c r="Y32" s="56"/>
      <x:c r="Z32" s="56"/>
    </x:row>
    <x:row r="33">
      <x:c r="A33" s="56"/>
      <x:c r="B33" s="56"/>
      <x:c r="C33" s="56"/>
      <x:c r="D33" s="56"/>
      <x:c r="E33" s="56"/>
      <x:c r="F33" s="56"/>
      <x:c r="G33" s="56"/>
      <x:c r="H33" s="56"/>
      <x:c r="I33" s="56"/>
      <x:c r="J33" s="56"/>
      <x:c r="K33" s="56"/>
      <x:c r="L33" s="56"/>
      <x:c r="M33" s="56"/>
      <x:c r="N33" s="56"/>
      <x:c r="O33" s="56"/>
      <x:c r="P33" s="56"/>
      <x:c r="Q33" s="56"/>
      <x:c r="R33" s="56"/>
      <x:c r="S33" s="56"/>
      <x:c r="T33" s="56"/>
      <x:c r="U33" s="56"/>
      <x:c r="V33" s="56"/>
      <x:c r="W33" s="56"/>
      <x:c r="X33" s="56"/>
      <x:c r="Y33" s="56"/>
      <x:c r="Z33" s="56"/>
    </x:row>
    <x:row r="34">
      <x:c r="A34" s="56"/>
      <x:c r="B34" s="56"/>
      <x:c r="C34" s="56"/>
      <x:c r="D34" s="56"/>
      <x:c r="E34" s="56"/>
      <x:c r="F34" s="56"/>
      <x:c r="G34" s="56"/>
      <x:c r="H34" s="56"/>
      <x:c r="I34" s="56"/>
      <x:c r="J34" s="56"/>
      <x:c r="K34" s="56"/>
      <x:c r="L34" s="56"/>
      <x:c r="M34" s="56"/>
      <x:c r="N34" s="56"/>
      <x:c r="O34" s="56"/>
      <x:c r="P34" s="56"/>
      <x:c r="Q34" s="56"/>
      <x:c r="R34" s="56"/>
      <x:c r="S34" s="56"/>
      <x:c r="T34" s="56"/>
      <x:c r="U34" s="56"/>
      <x:c r="V34" s="56"/>
      <x:c r="W34" s="56"/>
      <x:c r="X34" s="56"/>
      <x:c r="Y34" s="56"/>
      <x:c r="Z34" s="56"/>
    </x:row>
    <x:row r="35">
      <x:c r="A35" s="56"/>
      <x:c r="B35" s="56"/>
      <x:c r="C35" s="56"/>
      <x:c r="D35" s="56"/>
      <x:c r="E35" s="56"/>
      <x:c r="F35" s="56"/>
      <x:c r="G35" s="56"/>
      <x:c r="H35" s="56"/>
      <x:c r="I35" s="56"/>
      <x:c r="J35" s="56"/>
      <x:c r="K35" s="56"/>
      <x:c r="L35" s="56"/>
      <x:c r="M35" s="56"/>
      <x:c r="N35" s="56"/>
      <x:c r="O35" s="56"/>
      <x:c r="P35" s="56"/>
      <x:c r="Q35" s="56"/>
      <x:c r="R35" s="56"/>
      <x:c r="S35" s="56"/>
      <x:c r="T35" s="56"/>
      <x:c r="U35" s="56"/>
      <x:c r="V35" s="56"/>
      <x:c r="W35" s="56"/>
      <x:c r="X35" s="56"/>
      <x:c r="Y35" s="56"/>
      <x:c r="Z35" s="56"/>
    </x:row>
    <x:row r="36">
      <x:c r="A36" s="56"/>
      <x:c r="B36" s="56"/>
      <x:c r="C36" s="56"/>
      <x:c r="D36" s="56"/>
      <x:c r="E36" s="56"/>
      <x:c r="F36" s="56"/>
      <x:c r="G36" s="56"/>
      <x:c r="H36" s="56"/>
      <x:c r="I36" s="56"/>
      <x:c r="J36" s="56"/>
      <x:c r="K36" s="56"/>
      <x:c r="L36" s="56"/>
      <x:c r="M36" s="56"/>
      <x:c r="N36" s="56"/>
      <x:c r="O36" s="56"/>
      <x:c r="P36" s="56"/>
      <x:c r="Q36" s="56"/>
      <x:c r="R36" s="56"/>
      <x:c r="S36" s="56"/>
      <x:c r="T36" s="56"/>
      <x:c r="U36" s="56"/>
      <x:c r="V36" s="56"/>
      <x:c r="W36" s="56"/>
      <x:c r="X36" s="56"/>
      <x:c r="Y36" s="56"/>
      <x:c r="Z36" s="56"/>
    </x:row>
    <x:row r="37">
      <x:c r="A37" s="56"/>
      <x:c r="B37" s="56"/>
      <x:c r="C37" s="56"/>
      <x:c r="D37" s="56"/>
      <x:c r="E37" s="56"/>
      <x:c r="F37" s="56"/>
      <x:c r="G37" s="56"/>
      <x:c r="H37" s="56"/>
      <x:c r="I37" s="56"/>
      <x:c r="J37" s="56"/>
      <x:c r="K37" s="56"/>
      <x:c r="L37" s="56"/>
      <x:c r="M37" s="56"/>
      <x:c r="N37" s="56"/>
      <x:c r="O37" s="56"/>
      <x:c r="P37" s="56"/>
      <x:c r="Q37" s="56"/>
      <x:c r="R37" s="56"/>
      <x:c r="S37" s="56"/>
      <x:c r="T37" s="56"/>
      <x:c r="U37" s="56"/>
      <x:c r="V37" s="56"/>
      <x:c r="W37" s="56"/>
      <x:c r="X37" s="56"/>
      <x:c r="Y37" s="56"/>
      <x:c r="Z37" s="56"/>
    </x:row>
    <x:row r="38">
      <x:c r="A38" s="56"/>
      <x:c r="B38" s="56"/>
      <x:c r="C38" s="56"/>
      <x:c r="D38" s="56"/>
      <x:c r="E38" s="56"/>
      <x:c r="F38" s="56"/>
      <x:c r="G38" s="56"/>
      <x:c r="H38" s="56"/>
      <x:c r="I38" s="56"/>
      <x:c r="J38" s="56"/>
      <x:c r="K38" s="56"/>
      <x:c r="L38" s="56"/>
      <x:c r="M38" s="56"/>
      <x:c r="N38" s="56"/>
      <x:c r="O38" s="56"/>
      <x:c r="P38" s="56"/>
      <x:c r="Q38" s="56"/>
      <x:c r="R38" s="56"/>
      <x:c r="S38" s="56"/>
      <x:c r="T38" s="56"/>
      <x:c r="U38" s="56"/>
      <x:c r="V38" s="56"/>
      <x:c r="W38" s="56"/>
      <x:c r="X38" s="56"/>
      <x:c r="Y38" s="56"/>
      <x:c r="Z38" s="56"/>
    </x:row>
    <x:row r="39">
      <x:c r="A39" s="56"/>
      <x:c r="B39" s="56"/>
      <x:c r="C39" s="56"/>
      <x:c r="D39" s="56"/>
      <x:c r="E39" s="56"/>
      <x:c r="F39" s="56"/>
      <x:c r="G39" s="56"/>
      <x:c r="H39" s="56"/>
      <x:c r="I39" s="56"/>
      <x:c r="J39" s="56"/>
      <x:c r="K39" s="56"/>
      <x:c r="L39" s="56"/>
      <x:c r="M39" s="56"/>
      <x:c r="N39" s="56"/>
      <x:c r="O39" s="56"/>
      <x:c r="P39" s="56"/>
      <x:c r="Q39" s="56"/>
      <x:c r="R39" s="56"/>
      <x:c r="S39" s="56"/>
      <x:c r="T39" s="56"/>
      <x:c r="U39" s="56"/>
      <x:c r="V39" s="56"/>
      <x:c r="W39" s="56"/>
      <x:c r="X39" s="56"/>
      <x:c r="Y39" s="56"/>
      <x:c r="Z39" s="56"/>
    </x:row>
    <x:row r="40">
      <x:c r="A40" s="56"/>
      <x:c r="B40" s="56"/>
      <x:c r="C40" s="56"/>
      <x:c r="D40" s="56"/>
      <x:c r="E40" s="56"/>
      <x:c r="F40" s="56"/>
      <x:c r="G40" s="56"/>
      <x:c r="H40" s="56"/>
      <x:c r="I40" s="56"/>
      <x:c r="J40" s="56"/>
      <x:c r="K40" s="56"/>
      <x:c r="L40" s="56"/>
      <x:c r="M40" s="56"/>
      <x:c r="N40" s="56"/>
      <x:c r="O40" s="56"/>
      <x:c r="P40" s="56"/>
      <x:c r="Q40" s="56"/>
      <x:c r="R40" s="56"/>
      <x:c r="S40" s="56"/>
      <x:c r="T40" s="56"/>
      <x:c r="U40" s="56"/>
      <x:c r="V40" s="56"/>
      <x:c r="W40" s="56"/>
      <x:c r="X40" s="56"/>
      <x:c r="Y40" s="56"/>
      <x:c r="Z40" s="56"/>
    </x:row>
    <x:row r="41">
      <x:c r="A41" s="56"/>
      <x:c r="B41" s="56"/>
      <x:c r="C41" s="56"/>
      <x:c r="D41" s="56"/>
      <x:c r="E41" s="56"/>
      <x:c r="F41" s="56"/>
      <x:c r="G41" s="56"/>
      <x:c r="H41" s="56"/>
      <x:c r="I41" s="56"/>
      <x:c r="J41" s="56"/>
      <x:c r="K41" s="56"/>
      <x:c r="L41" s="56"/>
      <x:c r="M41" s="56"/>
      <x:c r="N41" s="56"/>
      <x:c r="O41" s="56"/>
      <x:c r="P41" s="56"/>
      <x:c r="Q41" s="56"/>
      <x:c r="R41" s="56"/>
      <x:c r="S41" s="56"/>
      <x:c r="T41" s="56"/>
      <x:c r="U41" s="56"/>
      <x:c r="V41" s="56"/>
      <x:c r="W41" s="56"/>
      <x:c r="X41" s="56"/>
      <x:c r="Y41" s="56"/>
      <x:c r="Z41" s="56"/>
    </x:row>
    <x:row r="42">
      <x:c r="A42" s="56"/>
      <x:c r="B42" s="56"/>
      <x:c r="C42" s="56"/>
      <x:c r="D42" s="56"/>
      <x:c r="E42" s="56"/>
      <x:c r="F42" s="56"/>
      <x:c r="G42" s="56"/>
      <x:c r="H42" s="56"/>
      <x:c r="I42" s="56"/>
      <x:c r="J42" s="56"/>
      <x:c r="K42" s="56"/>
      <x:c r="L42" s="56"/>
      <x:c r="M42" s="56"/>
      <x:c r="N42" s="56"/>
      <x:c r="O42" s="56"/>
      <x:c r="P42" s="56"/>
      <x:c r="Q42" s="56"/>
      <x:c r="R42" s="56"/>
      <x:c r="S42" s="56"/>
      <x:c r="T42" s="56"/>
      <x:c r="U42" s="56"/>
      <x:c r="V42" s="56"/>
      <x:c r="W42" s="56"/>
      <x:c r="X42" s="56"/>
      <x:c r="Y42" s="56"/>
      <x:c r="Z42" s="56"/>
    </x:row>
    <x:row r="43">
      <x:c r="A43" s="56"/>
      <x:c r="B43" s="56"/>
      <x:c r="C43" s="56"/>
      <x:c r="D43" s="56"/>
      <x:c r="E43" s="56"/>
      <x:c r="F43" s="56"/>
      <x:c r="G43" s="56"/>
      <x:c r="H43" s="56"/>
      <x:c r="I43" s="56"/>
      <x:c r="J43" s="56"/>
      <x:c r="K43" s="56"/>
      <x:c r="L43" s="56"/>
      <x:c r="M43" s="56"/>
      <x:c r="N43" s="56"/>
      <x:c r="O43" s="56"/>
      <x:c r="P43" s="56"/>
      <x:c r="Q43" s="56"/>
      <x:c r="R43" s="56"/>
      <x:c r="S43" s="56"/>
      <x:c r="T43" s="56"/>
      <x:c r="U43" s="56"/>
      <x:c r="V43" s="56"/>
      <x:c r="W43" s="56"/>
      <x:c r="X43" s="56"/>
      <x:c r="Y43" s="56"/>
      <x:c r="Z43" s="56"/>
    </x:row>
    <x:row r="44">
      <x:c r="A44" s="56"/>
      <x:c r="B44" s="56"/>
      <x:c r="C44" s="56"/>
      <x:c r="D44" s="56"/>
      <x:c r="E44" s="56"/>
      <x:c r="F44" s="56"/>
      <x:c r="G44" s="56"/>
      <x:c r="H44" s="56"/>
      <x:c r="I44" s="56"/>
      <x:c r="J44" s="56"/>
      <x:c r="K44" s="56"/>
      <x:c r="L44" s="56"/>
      <x:c r="M44" s="56"/>
      <x:c r="N44" s="56"/>
      <x:c r="O44" s="56"/>
      <x:c r="P44" s="56"/>
      <x:c r="Q44" s="56"/>
      <x:c r="R44" s="56"/>
      <x:c r="S44" s="56"/>
      <x:c r="T44" s="56"/>
      <x:c r="U44" s="56"/>
      <x:c r="V44" s="56"/>
      <x:c r="W44" s="56"/>
      <x:c r="X44" s="56"/>
      <x:c r="Y44" s="56"/>
      <x:c r="Z44" s="56"/>
    </x:row>
    <x:row r="45">
      <x:c r="A45" s="56"/>
      <x:c r="B45" s="56"/>
      <x:c r="C45" s="56"/>
      <x:c r="D45" s="56"/>
      <x:c r="E45" s="56"/>
      <x:c r="F45" s="56"/>
      <x:c r="G45" s="56"/>
      <x:c r="H45" s="56"/>
      <x:c r="I45" s="56"/>
      <x:c r="J45" s="56"/>
      <x:c r="K45" s="56"/>
      <x:c r="L45" s="56"/>
      <x:c r="M45" s="56"/>
      <x:c r="N45" s="56"/>
      <x:c r="O45" s="56"/>
      <x:c r="P45" s="56"/>
      <x:c r="Q45" s="56"/>
      <x:c r="R45" s="56"/>
      <x:c r="S45" s="56"/>
      <x:c r="T45" s="56"/>
      <x:c r="U45" s="56"/>
      <x:c r="V45" s="56"/>
      <x:c r="W45" s="56"/>
      <x:c r="X45" s="56"/>
      <x:c r="Y45" s="56"/>
      <x:c r="Z45" s="56"/>
    </x:row>
    <x:row r="46">
      <x:c r="A46" s="56"/>
      <x:c r="B46" s="56"/>
      <x:c r="C46" s="56"/>
      <x:c r="D46" s="56"/>
      <x:c r="E46" s="56"/>
      <x:c r="F46" s="56"/>
      <x:c r="G46" s="56"/>
      <x:c r="H46" s="56"/>
      <x:c r="I46" s="56"/>
      <x:c r="J46" s="56"/>
      <x:c r="K46" s="56"/>
      <x:c r="L46" s="56"/>
      <x:c r="M46" s="56"/>
      <x:c r="N46" s="56"/>
      <x:c r="O46" s="56"/>
      <x:c r="P46" s="56"/>
      <x:c r="Q46" s="56"/>
      <x:c r="R46" s="56"/>
      <x:c r="S46" s="56"/>
      <x:c r="T46" s="56"/>
      <x:c r="U46" s="56"/>
      <x:c r="V46" s="56"/>
      <x:c r="W46" s="56"/>
      <x:c r="X46" s="56"/>
      <x:c r="Y46" s="56"/>
      <x:c r="Z46" s="56"/>
    </x:row>
    <x:row r="47">
      <x:c r="A47" s="56"/>
      <x:c r="B47" s="56"/>
      <x:c r="C47" s="56"/>
      <x:c r="D47" s="56"/>
      <x:c r="E47" s="56"/>
      <x:c r="F47" s="56"/>
      <x:c r="G47" s="56"/>
      <x:c r="H47" s="56"/>
      <x:c r="I47" s="56"/>
      <x:c r="J47" s="56"/>
      <x:c r="K47" s="56"/>
      <x:c r="L47" s="56"/>
      <x:c r="M47" s="56"/>
      <x:c r="N47" s="56"/>
      <x:c r="O47" s="56"/>
      <x:c r="P47" s="56"/>
      <x:c r="Q47" s="56"/>
      <x:c r="R47" s="56"/>
      <x:c r="S47" s="56"/>
      <x:c r="T47" s="56"/>
      <x:c r="U47" s="56"/>
      <x:c r="V47" s="56"/>
      <x:c r="W47" s="56"/>
      <x:c r="X47" s="56"/>
      <x:c r="Y47" s="56"/>
      <x:c r="Z47" s="56"/>
    </x:row>
    <x:row r="48">
      <x:c r="A48" s="56"/>
      <x:c r="B48" s="56"/>
      <x:c r="C48" s="56"/>
      <x:c r="D48" s="56"/>
      <x:c r="E48" s="56"/>
      <x:c r="F48" s="56"/>
      <x:c r="G48" s="56"/>
      <x:c r="H48" s="56"/>
      <x:c r="I48" s="56"/>
      <x:c r="J48" s="56"/>
      <x:c r="K48" s="56"/>
      <x:c r="L48" s="56"/>
      <x:c r="M48" s="56"/>
      <x:c r="N48" s="56"/>
      <x:c r="O48" s="56"/>
      <x:c r="P48" s="56"/>
      <x:c r="Q48" s="56"/>
      <x:c r="R48" s="56"/>
      <x:c r="S48" s="56"/>
      <x:c r="T48" s="56"/>
      <x:c r="U48" s="56"/>
      <x:c r="V48" s="56"/>
      <x:c r="W48" s="56"/>
      <x:c r="X48" s="56"/>
      <x:c r="Y48" s="56"/>
      <x:c r="Z48" s="56"/>
    </x:row>
    <x:row r="49">
      <x:c r="A49" s="56"/>
      <x:c r="B49" s="56"/>
      <x:c r="C49" s="56"/>
      <x:c r="D49" s="56"/>
      <x:c r="E49" s="56"/>
      <x:c r="F49" s="56"/>
      <x:c r="G49" s="56"/>
      <x:c r="H49" s="56"/>
      <x:c r="I49" s="56"/>
      <x:c r="J49" s="56"/>
      <x:c r="K49" s="56"/>
      <x:c r="L49" s="56"/>
      <x:c r="M49" s="56"/>
      <x:c r="N49" s="56"/>
      <x:c r="O49" s="56"/>
      <x:c r="P49" s="56"/>
      <x:c r="Q49" s="56"/>
      <x:c r="R49" s="56"/>
      <x:c r="S49" s="56"/>
      <x:c r="T49" s="56"/>
      <x:c r="U49" s="56"/>
      <x:c r="V49" s="56"/>
      <x:c r="W49" s="56"/>
      <x:c r="X49" s="56"/>
      <x:c r="Y49" s="56"/>
      <x:c r="Z49" s="56"/>
    </x:row>
    <x:row r="50">
      <x:c r="A50" s="56"/>
      <x:c r="B50" s="56"/>
      <x:c r="C50" s="56"/>
      <x:c r="D50" s="56"/>
      <x:c r="E50" s="56"/>
      <x:c r="F50" s="56"/>
      <x:c r="G50" s="56"/>
      <x:c r="H50" s="56"/>
      <x:c r="I50" s="56"/>
      <x:c r="J50" s="56"/>
      <x:c r="K50" s="56"/>
      <x:c r="L50" s="56"/>
      <x:c r="M50" s="56"/>
      <x:c r="N50" s="56"/>
      <x:c r="O50" s="56"/>
      <x:c r="P50" s="56"/>
      <x:c r="Q50" s="56"/>
      <x:c r="R50" s="56"/>
      <x:c r="S50" s="56"/>
      <x:c r="T50" s="56"/>
      <x:c r="U50" s="56"/>
      <x:c r="V50" s="56"/>
      <x:c r="W50" s="56"/>
      <x:c r="X50" s="56"/>
      <x:c r="Y50" s="56"/>
      <x:c r="Z50" s="56"/>
    </x:row>
  </x:sheetData>
  <x:conditionalFormatting sqref="I2:I9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8.880000114440918" hidden="0" customWidth="1"/>
    <x:col min="3" max="3" width="10.630000114440918" hidden="0" customWidth="1"/>
    <x:col min="4" max="4" width="48" hidden="0" customWidth="1"/>
  </x:cols>
  <x:sheetData>
    <x:row r="1">
      <x:c r="A1" s="12" t="str">
        <x:v>PORTFOLIO SCENARIO ASSUMPTIONS — NOT CITY-REPORTED FINANCIALS</x:v>
      </x:c>
      <x:c r="B1" s="12"/>
      <x:c r="C1" s="12"/>
      <x:c r="D1" s="12"/>
      <x:c r="E1" s="56"/>
      <x:c r="F1" s="56"/>
      <x:c r="G1" s="56"/>
      <x:c r="H1" s="56"/>
      <x:c r="I1" s="56"/>
      <x:c r="J1" s="56"/>
      <x:c r="K1" s="56"/>
      <x:c r="L1" s="56"/>
      <x:c r="M1" s="56"/>
      <x:c r="N1" s="56"/>
      <x:c r="O1" s="56"/>
      <x:c r="P1" s="56"/>
      <x:c r="Q1" s="56"/>
      <x:c r="R1" s="56"/>
      <x:c r="S1" s="56"/>
      <x:c r="T1" s="56"/>
      <x:c r="U1" s="56"/>
      <x:c r="V1" s="56"/>
      <x:c r="W1" s="56"/>
      <x:c r="X1" s="56"/>
      <x:c r="Y1" s="56"/>
      <x:c r="Z1" s="56"/>
    </x:row>
    <x:row r="2">
      <x:c r="A2" s="56"/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  <x:c r="W2" s="56"/>
      <x:c r="X2" s="56"/>
      <x:c r="Y2" s="56"/>
      <x:c r="Z2" s="56"/>
    </x:row>
    <x:row r="3">
      <x:c r="A3" s="58" t="str">
        <x:v>Assumption</x:v>
      </x:c>
      <x:c r="B3" s="58" t="str">
        <x:v>Value</x:v>
      </x:c>
      <x:c r="C3" s="58" t="str">
        <x:v>Unit</x:v>
      </x:c>
      <x:c r="D3" s="58" t="str">
        <x:v>Source / Disclosure</x:v>
      </x:c>
      <x:c r="E3" s="56"/>
      <x:c r="F3" s="56"/>
      <x:c r="G3" s="56"/>
      <x:c r="H3" s="56"/>
      <x:c r="I3" s="56"/>
      <x:c r="J3" s="56"/>
      <x:c r="K3" s="56"/>
      <x:c r="L3" s="56"/>
      <x:c r="M3" s="56"/>
      <x:c r="N3" s="56"/>
      <x:c r="O3" s="56"/>
      <x:c r="P3" s="56"/>
      <x:c r="Q3" s="56"/>
      <x:c r="R3" s="56"/>
      <x:c r="S3" s="56"/>
      <x:c r="T3" s="56"/>
      <x:c r="U3" s="56"/>
      <x:c r="V3" s="56"/>
      <x:c r="W3" s="56"/>
      <x:c r="X3" s="56"/>
      <x:c r="Y3" s="56"/>
      <x:c r="Z3" s="56"/>
    </x:row>
    <x:row r="4">
      <x:c r="A4" s="56" t="str">
        <x:v>Annual operating days</x:v>
      </x:c>
      <x:c r="B4" s="72" t="n">
        <x:v>365</x:v>
      </x:c>
      <x:c r="C4" s="56" t="str">
        <x:v>days</x:v>
      </x:c>
      <x:c r="D4" s="57" t="str">
        <x:v>Portfolio assumption</x:v>
      </x:c>
      <x:c r="E4" s="56"/>
      <x:c r="F4" s="56"/>
      <x:c r="G4" s="56"/>
      <x:c r="H4" s="56"/>
      <x:c r="I4" s="56"/>
      <x:c r="J4" s="56"/>
      <x:c r="K4" s="56"/>
      <x:c r="L4" s="56"/>
      <x:c r="M4" s="56"/>
      <x:c r="N4" s="56"/>
      <x:c r="O4" s="56"/>
      <x:c r="P4" s="56"/>
      <x:c r="Q4" s="56"/>
      <x:c r="R4" s="56"/>
      <x:c r="S4" s="56"/>
      <x:c r="T4" s="56"/>
      <x:c r="U4" s="56"/>
      <x:c r="V4" s="56"/>
      <x:c r="W4" s="56"/>
      <x:c r="X4" s="56"/>
      <x:c r="Y4" s="56"/>
      <x:c r="Z4" s="56"/>
    </x:row>
    <x:row r="5">
      <x:c r="A5" s="56" t="str">
        <x:v>Estimated downtime cost / unavailable vehicle-day</x:v>
      </x:c>
      <x:c r="B5" s="72" t="n">
        <x:v>250</x:v>
      </x:c>
      <x:c r="C5" s="56" t="str">
        <x:v>$/vehicle-day</x:v>
      </x:c>
      <x:c r="D5" s="57" t="str">
        <x:v>Portfolio assumption for scenario analysis</x:v>
      </x:c>
      <x:c r="E5" s="56"/>
      <x:c r="F5" s="56"/>
      <x:c r="G5" s="56"/>
      <x:c r="H5" s="56"/>
      <x:c r="I5" s="56"/>
      <x:c r="J5" s="56"/>
      <x:c r="K5" s="56"/>
      <x:c r="L5" s="56"/>
      <x:c r="M5" s="56"/>
      <x:c r="N5" s="56"/>
      <x:c r="O5" s="56"/>
      <x:c r="P5" s="56"/>
      <x:c r="Q5" s="56"/>
      <x:c r="R5" s="56"/>
      <x:c r="S5" s="56"/>
      <x:c r="T5" s="56"/>
      <x:c r="U5" s="56"/>
      <x:c r="V5" s="56"/>
      <x:c r="W5" s="56"/>
      <x:c r="X5" s="56"/>
      <x:c r="Y5" s="56"/>
      <x:c r="Z5" s="56"/>
    </x:row>
    <x:row r="6">
      <x:c r="A6" s="56" t="str">
        <x:v>Average preventive-maintenance cost</x:v>
      </x:c>
      <x:c r="B6" s="72" t="n">
        <x:v>650</x:v>
      </x:c>
      <x:c r="C6" s="56" t="str">
        <x:v>$/service</x:v>
      </x:c>
      <x:c r="D6" s="57" t="str">
        <x:v>Portfolio assumption for scenario analysis</x:v>
      </x:c>
      <x:c r="E6" s="56"/>
      <x:c r="F6" s="56"/>
      <x:c r="G6" s="56"/>
      <x:c r="H6" s="56"/>
      <x:c r="I6" s="56"/>
      <x:c r="J6" s="56"/>
      <x:c r="K6" s="56"/>
      <x:c r="L6" s="56"/>
      <x:c r="M6" s="56"/>
      <x:c r="N6" s="56"/>
      <x:c r="O6" s="56"/>
      <x:c r="P6" s="56"/>
      <x:c r="Q6" s="56"/>
      <x:c r="R6" s="56"/>
      <x:c r="S6" s="56"/>
      <x:c r="T6" s="56"/>
      <x:c r="U6" s="56"/>
      <x:c r="V6" s="56"/>
      <x:c r="W6" s="56"/>
      <x:c r="X6" s="56"/>
      <x:c r="Y6" s="56"/>
      <x:c r="Z6" s="56"/>
    </x:row>
    <x:row r="7">
      <x:c r="A7" s="56" t="str">
        <x:v>Avoidable breakdown reduction from improved PM</x:v>
      </x:c>
      <x:c r="B7" s="73" t="n">
        <x:v>0.08</x:v>
      </x:c>
      <x:c r="C7" s="56" t="str">
        <x:v>%</x:v>
      </x:c>
      <x:c r="D7" s="57" t="str">
        <x:v>Portfolio assumption</x:v>
      </x:c>
      <x:c r="E7" s="56"/>
      <x:c r="F7" s="56"/>
      <x:c r="G7" s="56"/>
      <x:c r="H7" s="56"/>
      <x:c r="I7" s="56"/>
      <x:c r="J7" s="56"/>
      <x:c r="K7" s="56"/>
      <x:c r="L7" s="56"/>
      <x:c r="M7" s="56"/>
      <x:c r="N7" s="56"/>
      <x:c r="O7" s="56"/>
      <x:c r="P7" s="56"/>
      <x:c r="Q7" s="56"/>
      <x:c r="R7" s="56"/>
      <x:c r="S7" s="56"/>
      <x:c r="T7" s="56"/>
      <x:c r="U7" s="56"/>
      <x:c r="V7" s="56"/>
      <x:c r="W7" s="56"/>
      <x:c r="X7" s="56"/>
      <x:c r="Y7" s="56"/>
      <x:c r="Z7" s="56"/>
    </x:row>
    <x:row r="8">
      <x:c r="A8" s="56" t="str">
        <x:v>Average breakdown event cost</x:v>
      </x:c>
      <x:c r="B8" s="73" t="n">
        <x:v>1800</x:v>
      </x:c>
      <x:c r="C8" s="56" t="str">
        <x:v>$/event</x:v>
      </x:c>
      <x:c r="D8" s="57" t="str">
        <x:v>Portfolio assumption</x:v>
      </x:c>
      <x:c r="E8" s="56"/>
      <x:c r="F8" s="56"/>
      <x:c r="G8" s="56"/>
      <x:c r="H8" s="56"/>
      <x:c r="I8" s="56"/>
      <x:c r="J8" s="56"/>
      <x:c r="K8" s="56"/>
      <x:c r="L8" s="56"/>
      <x:c r="M8" s="56"/>
      <x:c r="N8" s="56"/>
      <x:c r="O8" s="56"/>
      <x:c r="P8" s="56"/>
      <x:c r="Q8" s="56"/>
      <x:c r="R8" s="56"/>
      <x:c r="S8" s="56"/>
      <x:c r="T8" s="56"/>
      <x:c r="U8" s="56"/>
      <x:c r="V8" s="56"/>
      <x:c r="W8" s="56"/>
      <x:c r="X8" s="56"/>
      <x:c r="Y8" s="56"/>
      <x:c r="Z8" s="56"/>
    </x:row>
    <x:row r="9">
      <x:c r="A9" s="56" t="str">
        <x:v>Annual vendor rate inflation</x:v>
      </x:c>
      <x:c r="B9" s="72" t="n">
        <x:v>0.06</x:v>
      </x:c>
      <x:c r="C9" s="56" t="str">
        <x:v>%</x:v>
      </x:c>
      <x:c r="D9" s="57" t="str">
        <x:v>Portfolio assumption</x:v>
      </x:c>
      <x:c r="E9" s="56"/>
      <x:c r="F9" s="56"/>
      <x:c r="G9" s="56"/>
      <x:c r="H9" s="56"/>
      <x:c r="I9" s="56"/>
      <x:c r="J9" s="56"/>
      <x:c r="K9" s="56"/>
      <x:c r="L9" s="56"/>
      <x:c r="M9" s="56"/>
      <x:c r="N9" s="56"/>
      <x:c r="O9" s="56"/>
      <x:c r="P9" s="56"/>
      <x:c r="Q9" s="56"/>
      <x:c r="R9" s="56"/>
      <x:c r="S9" s="56"/>
      <x:c r="T9" s="56"/>
      <x:c r="U9" s="56"/>
      <x:c r="V9" s="56"/>
      <x:c r="W9" s="56"/>
      <x:c r="X9" s="56"/>
      <x:c r="Y9" s="56"/>
      <x:c r="Z9" s="56"/>
    </x:row>
    <x:row r="10">
      <x:c r="A10" s="56" t="str">
        <x:v>Scenario availability improvement</x:v>
      </x:c>
      <x:c r="B10" s="73" t="n">
        <x:v>0.03</x:v>
      </x:c>
      <x:c r="C10" s="56" t="str">
        <x:v>% points</x:v>
      </x:c>
      <x:c r="D10" s="57" t="str">
        <x:v>Portfolio assumption</x:v>
      </x:c>
      <x:c r="E10" s="56"/>
      <x:c r="F10" s="56"/>
      <x:c r="G10" s="56"/>
      <x:c r="H10" s="56"/>
      <x:c r="I10" s="56"/>
      <x:c r="J10" s="56"/>
      <x:c r="K10" s="56"/>
      <x:c r="L10" s="56"/>
      <x:c r="M10" s="56"/>
      <x:c r="N10" s="56"/>
      <x:c r="O10" s="56"/>
      <x:c r="P10" s="56"/>
      <x:c r="Q10" s="56"/>
      <x:c r="R10" s="56"/>
      <x:c r="S10" s="56"/>
      <x:c r="T10" s="56"/>
      <x:c r="U10" s="56"/>
      <x:c r="V10" s="56"/>
      <x:c r="W10" s="56"/>
      <x:c r="X10" s="56"/>
      <x:c r="Y10" s="56"/>
      <x:c r="Z10" s="56"/>
    </x:row>
    <x:row r="11">
      <x:c r="A11" s="56" t="str">
        <x:v>Austin EMS on-time PM target</x:v>
      </x:c>
      <x:c r="B11" s="73" t="n">
        <x:v>0.95</x:v>
      </x:c>
      <x:c r="C11" s="56" t="str">
        <x:v>%</x:v>
      </x:c>
      <x:c r="D11" s="57" t="str">
        <x:v>Official Austin EMS performance standard</x:v>
      </x:c>
      <x:c r="E11" s="56"/>
      <x:c r="F11" s="56"/>
      <x:c r="G11" s="56"/>
      <x:c r="H11" s="56"/>
      <x:c r="I11" s="56"/>
      <x:c r="J11" s="56"/>
      <x:c r="K11" s="56"/>
      <x:c r="L11" s="56"/>
      <x:c r="M11" s="56"/>
      <x:c r="N11" s="56"/>
      <x:c r="O11" s="56"/>
      <x:c r="P11" s="56"/>
      <x:c r="Q11" s="56"/>
      <x:c r="R11" s="56"/>
      <x:c r="S11" s="56"/>
      <x:c r="T11" s="56"/>
      <x:c r="U11" s="56"/>
      <x:c r="V11" s="56"/>
      <x:c r="W11" s="56"/>
      <x:c r="X11" s="56"/>
      <x:c r="Y11" s="56"/>
      <x:c r="Z11" s="56"/>
    </x:row>
    <x:row r="12">
      <x:c r="A12" s="56"/>
      <x:c r="B12" s="56"/>
      <x:c r="C12" s="56"/>
      <x:c r="D12" s="56"/>
      <x:c r="E12" s="56"/>
      <x:c r="F12" s="56"/>
      <x:c r="G12" s="56"/>
      <x:c r="H12" s="56"/>
      <x:c r="I12" s="56"/>
      <x:c r="J12" s="56"/>
      <x:c r="K12" s="56"/>
      <x:c r="L12" s="56"/>
      <x:c r="M12" s="56"/>
      <x:c r="N12" s="56"/>
      <x:c r="O12" s="56"/>
      <x:c r="P12" s="56"/>
      <x:c r="Q12" s="56"/>
      <x:c r="R12" s="56"/>
      <x:c r="S12" s="56"/>
      <x:c r="T12" s="56"/>
      <x:c r="U12" s="56"/>
      <x:c r="V12" s="56"/>
      <x:c r="W12" s="56"/>
      <x:c r="X12" s="56"/>
      <x:c r="Y12" s="56"/>
      <x:c r="Z12" s="56"/>
    </x:row>
    <x:row r="13">
      <x:c r="A13" s="56"/>
      <x:c r="B13" s="56"/>
      <x:c r="C13" s="56"/>
      <x:c r="D13" s="56"/>
      <x:c r="E13" s="56"/>
      <x:c r="F13" s="56"/>
      <x:c r="G13" s="56"/>
      <x:c r="H13" s="56"/>
      <x:c r="I13" s="56"/>
      <x:c r="J13" s="56"/>
      <x:c r="K13" s="56"/>
      <x:c r="L13" s="56"/>
      <x:c r="M13" s="56"/>
      <x:c r="N13" s="56"/>
      <x:c r="O13" s="56"/>
      <x:c r="P13" s="56"/>
      <x:c r="Q13" s="56"/>
      <x:c r="R13" s="56"/>
      <x:c r="S13" s="56"/>
      <x:c r="T13" s="56"/>
      <x:c r="U13" s="56"/>
      <x:c r="V13" s="56"/>
      <x:c r="W13" s="56"/>
      <x:c r="X13" s="56"/>
      <x:c r="Y13" s="56"/>
      <x:c r="Z13" s="56"/>
    </x:row>
    <x:row r="14">
      <x:c r="A14" s="56"/>
      <x:c r="B14" s="56"/>
      <x:c r="C14" s="56"/>
      <x:c r="D14" s="56"/>
      <x:c r="E14" s="56"/>
      <x:c r="F14" s="56"/>
      <x:c r="G14" s="56"/>
      <x:c r="H14" s="56"/>
      <x:c r="I14" s="56"/>
      <x:c r="J14" s="56"/>
      <x:c r="K14" s="56"/>
      <x:c r="L14" s="56"/>
      <x:c r="M14" s="56"/>
      <x:c r="N14" s="56"/>
      <x:c r="O14" s="56"/>
      <x:c r="P14" s="56"/>
      <x:c r="Q14" s="56"/>
      <x:c r="R14" s="56"/>
      <x:c r="S14" s="56"/>
      <x:c r="T14" s="56"/>
      <x:c r="U14" s="56"/>
      <x:c r="V14" s="56"/>
      <x:c r="W14" s="56"/>
      <x:c r="X14" s="56"/>
      <x:c r="Y14" s="56"/>
      <x:c r="Z14" s="56"/>
    </x:row>
    <x:row r="15">
      <x:c r="A15" s="56"/>
      <x:c r="B15" s="56"/>
      <x:c r="C15" s="56"/>
      <x:c r="D15" s="56"/>
      <x:c r="E15" s="56"/>
      <x:c r="F15" s="56"/>
      <x:c r="G15" s="56"/>
      <x:c r="H15" s="56"/>
      <x:c r="I15" s="56"/>
      <x:c r="J15" s="56"/>
      <x:c r="K15" s="56"/>
      <x:c r="L15" s="56"/>
      <x:c r="M15" s="56"/>
      <x:c r="N15" s="56"/>
      <x:c r="O15" s="56"/>
      <x:c r="P15" s="56"/>
      <x:c r="Q15" s="56"/>
      <x:c r="R15" s="56"/>
      <x:c r="S15" s="56"/>
      <x:c r="T15" s="56"/>
      <x:c r="U15" s="56"/>
      <x:c r="V15" s="56"/>
      <x:c r="W15" s="56"/>
      <x:c r="X15" s="56"/>
      <x:c r="Y15" s="56"/>
      <x:c r="Z15" s="56"/>
    </x:row>
    <x:row r="16">
      <x:c r="A16" s="56"/>
      <x:c r="B16" s="56"/>
      <x:c r="C16" s="56"/>
      <x:c r="D16" s="56"/>
      <x:c r="E16" s="56"/>
      <x:c r="F16" s="56"/>
      <x:c r="G16" s="56"/>
      <x:c r="H16" s="56"/>
      <x:c r="I16" s="56"/>
      <x:c r="J16" s="56"/>
      <x:c r="K16" s="56"/>
      <x:c r="L16" s="56"/>
      <x:c r="M16" s="56"/>
      <x:c r="N16" s="56"/>
      <x:c r="O16" s="56"/>
      <x:c r="P16" s="56"/>
      <x:c r="Q16" s="56"/>
      <x:c r="R16" s="56"/>
      <x:c r="S16" s="56"/>
      <x:c r="T16" s="56"/>
      <x:c r="U16" s="56"/>
      <x:c r="V16" s="56"/>
      <x:c r="W16" s="56"/>
      <x:c r="X16" s="56"/>
      <x:c r="Y16" s="56"/>
      <x:c r="Z16" s="56"/>
    </x:row>
    <x:row r="17">
      <x:c r="A17" s="56"/>
      <x:c r="B17" s="56"/>
      <x:c r="C17" s="56"/>
      <x:c r="D17" s="56"/>
      <x:c r="E17" s="56"/>
      <x:c r="F17" s="56"/>
      <x:c r="G17" s="56"/>
      <x:c r="H17" s="56"/>
      <x:c r="I17" s="56"/>
      <x:c r="J17" s="56"/>
      <x:c r="K17" s="56"/>
      <x:c r="L17" s="56"/>
      <x:c r="M17" s="56"/>
      <x:c r="N17" s="56"/>
      <x:c r="O17" s="56"/>
      <x:c r="P17" s="56"/>
      <x:c r="Q17" s="56"/>
      <x:c r="R17" s="56"/>
      <x:c r="S17" s="56"/>
      <x:c r="T17" s="56"/>
      <x:c r="U17" s="56"/>
      <x:c r="V17" s="56"/>
      <x:c r="W17" s="56"/>
      <x:c r="X17" s="56"/>
      <x:c r="Y17" s="56"/>
      <x:c r="Z17" s="56"/>
    </x:row>
    <x:row r="18">
      <x:c r="A18" s="56"/>
      <x:c r="B18" s="56"/>
      <x:c r="C18" s="56"/>
      <x:c r="D18" s="56"/>
      <x:c r="E18" s="56"/>
      <x:c r="F18" s="56"/>
      <x:c r="G18" s="56"/>
      <x:c r="H18" s="56"/>
      <x:c r="I18" s="56"/>
      <x:c r="J18" s="56"/>
      <x:c r="K18" s="56"/>
      <x:c r="L18" s="56"/>
      <x:c r="M18" s="56"/>
      <x:c r="N18" s="56"/>
      <x:c r="O18" s="56"/>
      <x:c r="P18" s="56"/>
      <x:c r="Q18" s="56"/>
      <x:c r="R18" s="56"/>
      <x:c r="S18" s="56"/>
      <x:c r="T18" s="56"/>
      <x:c r="U18" s="56"/>
      <x:c r="V18" s="56"/>
      <x:c r="W18" s="56"/>
      <x:c r="X18" s="56"/>
      <x:c r="Y18" s="56"/>
      <x:c r="Z18" s="56"/>
    </x:row>
    <x:row r="19">
      <x:c r="A19" s="56"/>
      <x:c r="B19" s="56"/>
      <x:c r="C19" s="56"/>
      <x:c r="D19" s="56"/>
      <x:c r="E19" s="56"/>
      <x:c r="F19" s="56"/>
      <x:c r="G19" s="56"/>
      <x:c r="H19" s="56"/>
      <x:c r="I19" s="56"/>
      <x:c r="J19" s="56"/>
      <x:c r="K19" s="56"/>
      <x:c r="L19" s="56"/>
      <x:c r="M19" s="56"/>
      <x:c r="N19" s="56"/>
      <x:c r="O19" s="56"/>
      <x:c r="P19" s="56"/>
      <x:c r="Q19" s="56"/>
      <x:c r="R19" s="56"/>
      <x:c r="S19" s="56"/>
      <x:c r="T19" s="56"/>
      <x:c r="U19" s="56"/>
      <x:c r="V19" s="56"/>
      <x:c r="W19" s="56"/>
      <x:c r="X19" s="56"/>
      <x:c r="Y19" s="56"/>
      <x:c r="Z19" s="56"/>
    </x:row>
    <x:row r="20">
      <x:c r="A20" s="56"/>
      <x:c r="B20" s="56"/>
      <x:c r="C20" s="56"/>
      <x:c r="D20" s="56"/>
      <x:c r="E20" s="56"/>
      <x:c r="F20" s="56"/>
      <x:c r="G20" s="56"/>
      <x:c r="H20" s="56"/>
      <x:c r="I20" s="56"/>
      <x:c r="J20" s="56"/>
      <x:c r="K20" s="56"/>
      <x:c r="L20" s="56"/>
      <x:c r="M20" s="56"/>
      <x:c r="N20" s="56"/>
      <x:c r="O20" s="56"/>
      <x:c r="P20" s="56"/>
      <x:c r="Q20" s="56"/>
      <x:c r="R20" s="56"/>
      <x:c r="S20" s="56"/>
      <x:c r="T20" s="56"/>
      <x:c r="U20" s="56"/>
      <x:c r="V20" s="56"/>
      <x:c r="W20" s="56"/>
      <x:c r="X20" s="56"/>
      <x:c r="Y20" s="56"/>
      <x:c r="Z20" s="56"/>
    </x:row>
    <x:row r="21">
      <x:c r="A21" s="56"/>
      <x:c r="B21" s="56"/>
      <x:c r="C21" s="56"/>
      <x:c r="D21" s="56"/>
      <x:c r="E21" s="56"/>
      <x:c r="F21" s="56"/>
      <x:c r="G21" s="56"/>
      <x:c r="H21" s="56"/>
      <x:c r="I21" s="56"/>
      <x:c r="J21" s="56"/>
      <x:c r="K21" s="56"/>
      <x:c r="L21" s="56"/>
      <x:c r="M21" s="56"/>
      <x:c r="N21" s="56"/>
      <x:c r="O21" s="56"/>
      <x:c r="P21" s="56"/>
      <x:c r="Q21" s="56"/>
      <x:c r="R21" s="56"/>
      <x:c r="S21" s="56"/>
      <x:c r="T21" s="56"/>
      <x:c r="U21" s="56"/>
      <x:c r="V21" s="56"/>
      <x:c r="W21" s="56"/>
      <x:c r="X21" s="56"/>
      <x:c r="Y21" s="56"/>
      <x:c r="Z21" s="56"/>
    </x:row>
    <x:row r="22">
      <x:c r="A22" s="56"/>
      <x:c r="B22" s="56"/>
      <x:c r="C22" s="56"/>
      <x:c r="D22" s="56"/>
      <x:c r="E22" s="56"/>
      <x:c r="F22" s="56"/>
      <x:c r="G22" s="56"/>
      <x:c r="H22" s="56"/>
      <x:c r="I22" s="56"/>
      <x:c r="J22" s="56"/>
      <x:c r="K22" s="56"/>
      <x:c r="L22" s="56"/>
      <x:c r="M22" s="56"/>
      <x:c r="N22" s="56"/>
      <x:c r="O22" s="56"/>
      <x:c r="P22" s="56"/>
      <x:c r="Q22" s="56"/>
      <x:c r="R22" s="56"/>
      <x:c r="S22" s="56"/>
      <x:c r="T22" s="56"/>
      <x:c r="U22" s="56"/>
      <x:c r="V22" s="56"/>
      <x:c r="W22" s="56"/>
      <x:c r="X22" s="56"/>
      <x:c r="Y22" s="56"/>
      <x:c r="Z22" s="56"/>
    </x:row>
    <x:row r="23">
      <x:c r="A23" s="56"/>
      <x:c r="B23" s="56"/>
      <x:c r="C23" s="56"/>
      <x:c r="D23" s="56"/>
      <x:c r="E23" s="56"/>
      <x:c r="F23" s="56"/>
      <x:c r="G23" s="56"/>
      <x:c r="H23" s="56"/>
      <x:c r="I23" s="56"/>
      <x:c r="J23" s="56"/>
      <x:c r="K23" s="56"/>
      <x:c r="L23" s="56"/>
      <x:c r="M23" s="56"/>
      <x:c r="N23" s="56"/>
      <x:c r="O23" s="56"/>
      <x:c r="P23" s="56"/>
      <x:c r="Q23" s="56"/>
      <x:c r="R23" s="56"/>
      <x:c r="S23" s="56"/>
      <x:c r="T23" s="56"/>
      <x:c r="U23" s="56"/>
      <x:c r="V23" s="56"/>
      <x:c r="W23" s="56"/>
      <x:c r="X23" s="56"/>
      <x:c r="Y23" s="56"/>
      <x:c r="Z23" s="56"/>
    </x:row>
    <x:row r="24">
      <x:c r="A24" s="56"/>
      <x:c r="B24" s="56"/>
      <x:c r="C24" s="56"/>
      <x:c r="D24" s="56"/>
      <x:c r="E24" s="56"/>
      <x:c r="F24" s="56"/>
      <x:c r="G24" s="56"/>
      <x:c r="H24" s="56"/>
      <x:c r="I24" s="56"/>
      <x:c r="J24" s="56"/>
      <x:c r="K24" s="56"/>
      <x:c r="L24" s="56"/>
      <x:c r="M24" s="56"/>
      <x:c r="N24" s="56"/>
      <x:c r="O24" s="56"/>
      <x:c r="P24" s="56"/>
      <x:c r="Q24" s="56"/>
      <x:c r="R24" s="56"/>
      <x:c r="S24" s="56"/>
      <x:c r="T24" s="56"/>
      <x:c r="U24" s="56"/>
      <x:c r="V24" s="56"/>
      <x:c r="W24" s="56"/>
      <x:c r="X24" s="56"/>
      <x:c r="Y24" s="56"/>
      <x:c r="Z24" s="56"/>
    </x:row>
    <x:row r="25">
      <x:c r="A25" s="56"/>
      <x:c r="B25" s="56"/>
      <x:c r="C25" s="56"/>
      <x:c r="D25" s="56"/>
      <x:c r="E25" s="56"/>
      <x:c r="F25" s="56"/>
      <x:c r="G25" s="56"/>
      <x:c r="H25" s="56"/>
      <x:c r="I25" s="56"/>
      <x:c r="J25" s="56"/>
      <x:c r="K25" s="56"/>
      <x:c r="L25" s="56"/>
      <x:c r="M25" s="56"/>
      <x:c r="N25" s="56"/>
      <x:c r="O25" s="56"/>
      <x:c r="P25" s="56"/>
      <x:c r="Q25" s="56"/>
      <x:c r="R25" s="56"/>
      <x:c r="S25" s="56"/>
      <x:c r="T25" s="56"/>
      <x:c r="U25" s="56"/>
      <x:c r="V25" s="56"/>
      <x:c r="W25" s="56"/>
      <x:c r="X25" s="56"/>
      <x:c r="Y25" s="56"/>
      <x:c r="Z25" s="56"/>
    </x:row>
    <x:row r="26">
      <x:c r="A26" s="56"/>
      <x:c r="B26" s="56"/>
      <x:c r="C26" s="56"/>
      <x:c r="D26" s="56"/>
      <x:c r="E26" s="56"/>
      <x:c r="F26" s="56"/>
      <x:c r="G26" s="56"/>
      <x:c r="H26" s="56"/>
      <x:c r="I26" s="56"/>
      <x:c r="J26" s="56"/>
      <x:c r="K26" s="56"/>
      <x:c r="L26" s="56"/>
      <x:c r="M26" s="56"/>
      <x:c r="N26" s="56"/>
      <x:c r="O26" s="56"/>
      <x:c r="P26" s="56"/>
      <x:c r="Q26" s="56"/>
      <x:c r="R26" s="56"/>
      <x:c r="S26" s="56"/>
      <x:c r="T26" s="56"/>
      <x:c r="U26" s="56"/>
      <x:c r="V26" s="56"/>
      <x:c r="W26" s="56"/>
      <x:c r="X26" s="56"/>
      <x:c r="Y26" s="56"/>
      <x:c r="Z26" s="56"/>
    </x:row>
    <x:row r="27">
      <x:c r="A27" s="56"/>
      <x:c r="B27" s="56"/>
      <x:c r="C27" s="56"/>
      <x:c r="D27" s="56"/>
      <x:c r="E27" s="56"/>
      <x:c r="F27" s="56"/>
      <x:c r="G27" s="56"/>
      <x:c r="H27" s="56"/>
      <x:c r="I27" s="56"/>
      <x:c r="J27" s="56"/>
      <x:c r="K27" s="56"/>
      <x:c r="L27" s="56"/>
      <x:c r="M27" s="56"/>
      <x:c r="N27" s="56"/>
      <x:c r="O27" s="56"/>
      <x:c r="P27" s="56"/>
      <x:c r="Q27" s="56"/>
      <x:c r="R27" s="56"/>
      <x:c r="S27" s="56"/>
      <x:c r="T27" s="56"/>
      <x:c r="U27" s="56"/>
      <x:c r="V27" s="56"/>
      <x:c r="W27" s="56"/>
      <x:c r="X27" s="56"/>
      <x:c r="Y27" s="56"/>
      <x:c r="Z27" s="56"/>
    </x:row>
    <x:row r="28">
      <x:c r="A28" s="56"/>
      <x:c r="B28" s="56"/>
      <x:c r="C28" s="56"/>
      <x:c r="D28" s="56"/>
      <x:c r="E28" s="56"/>
      <x:c r="F28" s="56"/>
      <x:c r="G28" s="56"/>
      <x:c r="H28" s="56"/>
      <x:c r="I28" s="56"/>
      <x:c r="J28" s="56"/>
      <x:c r="K28" s="56"/>
      <x:c r="L28" s="56"/>
      <x:c r="M28" s="56"/>
      <x:c r="N28" s="56"/>
      <x:c r="O28" s="56"/>
      <x:c r="P28" s="56"/>
      <x:c r="Q28" s="56"/>
      <x:c r="R28" s="56"/>
      <x:c r="S28" s="56"/>
      <x:c r="T28" s="56"/>
      <x:c r="U28" s="56"/>
      <x:c r="V28" s="56"/>
      <x:c r="W28" s="56"/>
      <x:c r="X28" s="56"/>
      <x:c r="Y28" s="56"/>
      <x:c r="Z28" s="56"/>
    </x:row>
    <x:row r="29">
      <x:c r="A29" s="56"/>
      <x:c r="B29" s="56"/>
      <x:c r="C29" s="56"/>
      <x:c r="D29" s="56"/>
      <x:c r="E29" s="56"/>
      <x:c r="F29" s="56"/>
      <x:c r="G29" s="56"/>
      <x:c r="H29" s="56"/>
      <x:c r="I29" s="56"/>
      <x:c r="J29" s="56"/>
      <x:c r="K29" s="56"/>
      <x:c r="L29" s="56"/>
      <x:c r="M29" s="56"/>
      <x:c r="N29" s="56"/>
      <x:c r="O29" s="56"/>
      <x:c r="P29" s="56"/>
      <x:c r="Q29" s="56"/>
      <x:c r="R29" s="56"/>
      <x:c r="S29" s="56"/>
      <x:c r="T29" s="56"/>
      <x:c r="U29" s="56"/>
      <x:c r="V29" s="56"/>
      <x:c r="W29" s="56"/>
      <x:c r="X29" s="56"/>
      <x:c r="Y29" s="56"/>
      <x:c r="Z29" s="56"/>
    </x:row>
    <x:row r="30">
      <x:c r="A30" s="56"/>
      <x:c r="B30" s="56"/>
      <x:c r="C30" s="56"/>
      <x:c r="D30" s="56"/>
      <x:c r="E30" s="56"/>
      <x:c r="F30" s="56"/>
      <x:c r="G30" s="56"/>
      <x:c r="H30" s="56"/>
      <x:c r="I30" s="56"/>
      <x:c r="J30" s="56"/>
      <x:c r="K30" s="56"/>
      <x:c r="L30" s="56"/>
      <x:c r="M30" s="56"/>
      <x:c r="N30" s="56"/>
      <x:c r="O30" s="56"/>
      <x:c r="P30" s="56"/>
      <x:c r="Q30" s="56"/>
      <x:c r="R30" s="56"/>
      <x:c r="S30" s="56"/>
      <x:c r="T30" s="56"/>
      <x:c r="U30" s="56"/>
      <x:c r="V30" s="56"/>
      <x:c r="W30" s="56"/>
      <x:c r="X30" s="56"/>
      <x:c r="Y30" s="56"/>
      <x:c r="Z30" s="56"/>
    </x:row>
    <x:row r="31">
      <x:c r="A31" s="56"/>
      <x:c r="B31" s="56"/>
      <x:c r="C31" s="56"/>
      <x:c r="D31" s="56"/>
      <x:c r="E31" s="56"/>
      <x:c r="F31" s="56"/>
      <x:c r="G31" s="56"/>
      <x:c r="H31" s="56"/>
      <x:c r="I31" s="56"/>
      <x:c r="J31" s="56"/>
      <x:c r="K31" s="56"/>
      <x:c r="L31" s="56"/>
      <x:c r="M31" s="56"/>
      <x:c r="N31" s="56"/>
      <x:c r="O31" s="56"/>
      <x:c r="P31" s="56"/>
      <x:c r="Q31" s="56"/>
      <x:c r="R31" s="56"/>
      <x:c r="S31" s="56"/>
      <x:c r="T31" s="56"/>
      <x:c r="U31" s="56"/>
      <x:c r="V31" s="56"/>
      <x:c r="W31" s="56"/>
      <x:c r="X31" s="56"/>
      <x:c r="Y31" s="56"/>
      <x:c r="Z31" s="56"/>
    </x:row>
    <x:row r="32">
      <x:c r="A32" s="56"/>
      <x:c r="B32" s="56"/>
      <x:c r="C32" s="56"/>
      <x:c r="D32" s="56"/>
      <x:c r="E32" s="56"/>
      <x:c r="F32" s="56"/>
      <x:c r="G32" s="56"/>
      <x:c r="H32" s="56"/>
      <x:c r="I32" s="56"/>
      <x:c r="J32" s="56"/>
      <x:c r="K32" s="56"/>
      <x:c r="L32" s="56"/>
      <x:c r="M32" s="56"/>
      <x:c r="N32" s="56"/>
      <x:c r="O32" s="56"/>
      <x:c r="P32" s="56"/>
      <x:c r="Q32" s="56"/>
      <x:c r="R32" s="56"/>
      <x:c r="S32" s="56"/>
      <x:c r="T32" s="56"/>
      <x:c r="U32" s="56"/>
      <x:c r="V32" s="56"/>
      <x:c r="W32" s="56"/>
      <x:c r="X32" s="56"/>
      <x:c r="Y32" s="56"/>
      <x:c r="Z32" s="56"/>
    </x:row>
    <x:row r="33">
      <x:c r="A33" s="56"/>
      <x:c r="B33" s="56"/>
      <x:c r="C33" s="56"/>
      <x:c r="D33" s="56"/>
      <x:c r="E33" s="56"/>
      <x:c r="F33" s="56"/>
      <x:c r="G33" s="56"/>
      <x:c r="H33" s="56"/>
      <x:c r="I33" s="56"/>
      <x:c r="J33" s="56"/>
      <x:c r="K33" s="56"/>
      <x:c r="L33" s="56"/>
      <x:c r="M33" s="56"/>
      <x:c r="N33" s="56"/>
      <x:c r="O33" s="56"/>
      <x:c r="P33" s="56"/>
      <x:c r="Q33" s="56"/>
      <x:c r="R33" s="56"/>
      <x:c r="S33" s="56"/>
      <x:c r="T33" s="56"/>
      <x:c r="U33" s="56"/>
      <x:c r="V33" s="56"/>
      <x:c r="W33" s="56"/>
      <x:c r="X33" s="56"/>
      <x:c r="Y33" s="56"/>
      <x:c r="Z33" s="56"/>
    </x:row>
    <x:row r="34">
      <x:c r="A34" s="56"/>
      <x:c r="B34" s="56"/>
      <x:c r="C34" s="56"/>
      <x:c r="D34" s="56"/>
      <x:c r="E34" s="56"/>
      <x:c r="F34" s="56"/>
      <x:c r="G34" s="56"/>
      <x:c r="H34" s="56"/>
      <x:c r="I34" s="56"/>
      <x:c r="J34" s="56"/>
      <x:c r="K34" s="56"/>
      <x:c r="L34" s="56"/>
      <x:c r="M34" s="56"/>
      <x:c r="N34" s="56"/>
      <x:c r="O34" s="56"/>
      <x:c r="P34" s="56"/>
      <x:c r="Q34" s="56"/>
      <x:c r="R34" s="56"/>
      <x:c r="S34" s="56"/>
      <x:c r="T34" s="56"/>
      <x:c r="U34" s="56"/>
      <x:c r="V34" s="56"/>
      <x:c r="W34" s="56"/>
      <x:c r="X34" s="56"/>
      <x:c r="Y34" s="56"/>
      <x:c r="Z34" s="56"/>
    </x:row>
    <x:row r="35">
      <x:c r="A35" s="56"/>
      <x:c r="B35" s="56"/>
      <x:c r="C35" s="56"/>
      <x:c r="D35" s="56"/>
      <x:c r="E35" s="56"/>
      <x:c r="F35" s="56"/>
      <x:c r="G35" s="56"/>
      <x:c r="H35" s="56"/>
      <x:c r="I35" s="56"/>
      <x:c r="J35" s="56"/>
      <x:c r="K35" s="56"/>
      <x:c r="L35" s="56"/>
      <x:c r="M35" s="56"/>
      <x:c r="N35" s="56"/>
      <x:c r="O35" s="56"/>
      <x:c r="P35" s="56"/>
      <x:c r="Q35" s="56"/>
      <x:c r="R35" s="56"/>
      <x:c r="S35" s="56"/>
      <x:c r="T35" s="56"/>
      <x:c r="U35" s="56"/>
      <x:c r="V35" s="56"/>
      <x:c r="W35" s="56"/>
      <x:c r="X35" s="56"/>
      <x:c r="Y35" s="56"/>
      <x:c r="Z35" s="56"/>
    </x:row>
    <x:row r="36">
      <x:c r="A36" s="56"/>
      <x:c r="B36" s="56"/>
      <x:c r="C36" s="56"/>
      <x:c r="D36" s="56"/>
      <x:c r="E36" s="56"/>
      <x:c r="F36" s="56"/>
      <x:c r="G36" s="56"/>
      <x:c r="H36" s="56"/>
      <x:c r="I36" s="56"/>
      <x:c r="J36" s="56"/>
      <x:c r="K36" s="56"/>
      <x:c r="L36" s="56"/>
      <x:c r="M36" s="56"/>
      <x:c r="N36" s="56"/>
      <x:c r="O36" s="56"/>
      <x:c r="P36" s="56"/>
      <x:c r="Q36" s="56"/>
      <x:c r="R36" s="56"/>
      <x:c r="S36" s="56"/>
      <x:c r="T36" s="56"/>
      <x:c r="U36" s="56"/>
      <x:c r="V36" s="56"/>
      <x:c r="W36" s="56"/>
      <x:c r="X36" s="56"/>
      <x:c r="Y36" s="56"/>
      <x:c r="Z36" s="56"/>
    </x:row>
    <x:row r="37">
      <x:c r="A37" s="56"/>
      <x:c r="B37" s="56"/>
      <x:c r="C37" s="56"/>
      <x:c r="D37" s="56"/>
      <x:c r="E37" s="56"/>
      <x:c r="F37" s="56"/>
      <x:c r="G37" s="56"/>
      <x:c r="H37" s="56"/>
      <x:c r="I37" s="56"/>
      <x:c r="J37" s="56"/>
      <x:c r="K37" s="56"/>
      <x:c r="L37" s="56"/>
      <x:c r="M37" s="56"/>
      <x:c r="N37" s="56"/>
      <x:c r="O37" s="56"/>
      <x:c r="P37" s="56"/>
      <x:c r="Q37" s="56"/>
      <x:c r="R37" s="56"/>
      <x:c r="S37" s="56"/>
      <x:c r="T37" s="56"/>
      <x:c r="U37" s="56"/>
      <x:c r="V37" s="56"/>
      <x:c r="W37" s="56"/>
      <x:c r="X37" s="56"/>
      <x:c r="Y37" s="56"/>
      <x:c r="Z37" s="56"/>
    </x:row>
    <x:row r="38">
      <x:c r="A38" s="56"/>
      <x:c r="B38" s="56"/>
      <x:c r="C38" s="56"/>
      <x:c r="D38" s="56"/>
      <x:c r="E38" s="56"/>
      <x:c r="F38" s="56"/>
      <x:c r="G38" s="56"/>
      <x:c r="H38" s="56"/>
      <x:c r="I38" s="56"/>
      <x:c r="J38" s="56"/>
      <x:c r="K38" s="56"/>
      <x:c r="L38" s="56"/>
      <x:c r="M38" s="56"/>
      <x:c r="N38" s="56"/>
      <x:c r="O38" s="56"/>
      <x:c r="P38" s="56"/>
      <x:c r="Q38" s="56"/>
      <x:c r="R38" s="56"/>
      <x:c r="S38" s="56"/>
      <x:c r="T38" s="56"/>
      <x:c r="U38" s="56"/>
      <x:c r="V38" s="56"/>
      <x:c r="W38" s="56"/>
      <x:c r="X38" s="56"/>
      <x:c r="Y38" s="56"/>
      <x:c r="Z38" s="56"/>
    </x:row>
    <x:row r="39">
      <x:c r="A39" s="56"/>
      <x:c r="B39" s="56"/>
      <x:c r="C39" s="56"/>
      <x:c r="D39" s="56"/>
      <x:c r="E39" s="56"/>
      <x:c r="F39" s="56"/>
      <x:c r="G39" s="56"/>
      <x:c r="H39" s="56"/>
      <x:c r="I39" s="56"/>
      <x:c r="J39" s="56"/>
      <x:c r="K39" s="56"/>
      <x:c r="L39" s="56"/>
      <x:c r="M39" s="56"/>
      <x:c r="N39" s="56"/>
      <x:c r="O39" s="56"/>
      <x:c r="P39" s="56"/>
      <x:c r="Q39" s="56"/>
      <x:c r="R39" s="56"/>
      <x:c r="S39" s="56"/>
      <x:c r="T39" s="56"/>
      <x:c r="U39" s="56"/>
      <x:c r="V39" s="56"/>
      <x:c r="W39" s="56"/>
      <x:c r="X39" s="56"/>
      <x:c r="Y39" s="56"/>
      <x:c r="Z39" s="56"/>
    </x:row>
    <x:row r="40">
      <x:c r="A40" s="56"/>
      <x:c r="B40" s="56"/>
      <x:c r="C40" s="56"/>
      <x:c r="D40" s="56"/>
      <x:c r="E40" s="56"/>
      <x:c r="F40" s="56"/>
      <x:c r="G40" s="56"/>
      <x:c r="H40" s="56"/>
      <x:c r="I40" s="56"/>
      <x:c r="J40" s="56"/>
      <x:c r="K40" s="56"/>
      <x:c r="L40" s="56"/>
      <x:c r="M40" s="56"/>
      <x:c r="N40" s="56"/>
      <x:c r="O40" s="56"/>
      <x:c r="P40" s="56"/>
      <x:c r="Q40" s="56"/>
      <x:c r="R40" s="56"/>
      <x:c r="S40" s="56"/>
      <x:c r="T40" s="56"/>
      <x:c r="U40" s="56"/>
      <x:c r="V40" s="56"/>
      <x:c r="W40" s="56"/>
      <x:c r="X40" s="56"/>
      <x:c r="Y40" s="56"/>
      <x:c r="Z40" s="56"/>
    </x:row>
    <x:row r="41">
      <x:c r="A41" s="56"/>
      <x:c r="B41" s="56"/>
      <x:c r="C41" s="56"/>
      <x:c r="D41" s="56"/>
      <x:c r="E41" s="56"/>
      <x:c r="F41" s="56"/>
      <x:c r="G41" s="56"/>
      <x:c r="H41" s="56"/>
      <x:c r="I41" s="56"/>
      <x:c r="J41" s="56"/>
      <x:c r="K41" s="56"/>
      <x:c r="L41" s="56"/>
      <x:c r="M41" s="56"/>
      <x:c r="N41" s="56"/>
      <x:c r="O41" s="56"/>
      <x:c r="P41" s="56"/>
      <x:c r="Q41" s="56"/>
      <x:c r="R41" s="56"/>
      <x:c r="S41" s="56"/>
      <x:c r="T41" s="56"/>
      <x:c r="U41" s="56"/>
      <x:c r="V41" s="56"/>
      <x:c r="W41" s="56"/>
      <x:c r="X41" s="56"/>
      <x:c r="Y41" s="56"/>
      <x:c r="Z41" s="56"/>
    </x:row>
    <x:row r="42">
      <x:c r="A42" s="56"/>
      <x:c r="B42" s="56"/>
      <x:c r="C42" s="56"/>
      <x:c r="D42" s="56"/>
      <x:c r="E42" s="56"/>
      <x:c r="F42" s="56"/>
      <x:c r="G42" s="56"/>
      <x:c r="H42" s="56"/>
      <x:c r="I42" s="56"/>
      <x:c r="J42" s="56"/>
      <x:c r="K42" s="56"/>
      <x:c r="L42" s="56"/>
      <x:c r="M42" s="56"/>
      <x:c r="N42" s="56"/>
      <x:c r="O42" s="56"/>
      <x:c r="P42" s="56"/>
      <x:c r="Q42" s="56"/>
      <x:c r="R42" s="56"/>
      <x:c r="S42" s="56"/>
      <x:c r="T42" s="56"/>
      <x:c r="U42" s="56"/>
      <x:c r="V42" s="56"/>
      <x:c r="W42" s="56"/>
      <x:c r="X42" s="56"/>
      <x:c r="Y42" s="56"/>
      <x:c r="Z42" s="56"/>
    </x:row>
    <x:row r="43">
      <x:c r="A43" s="56"/>
      <x:c r="B43" s="56"/>
      <x:c r="C43" s="56"/>
      <x:c r="D43" s="56"/>
      <x:c r="E43" s="56"/>
      <x:c r="F43" s="56"/>
      <x:c r="G43" s="56"/>
      <x:c r="H43" s="56"/>
      <x:c r="I43" s="56"/>
      <x:c r="J43" s="56"/>
      <x:c r="K43" s="56"/>
      <x:c r="L43" s="56"/>
      <x:c r="M43" s="56"/>
      <x:c r="N43" s="56"/>
      <x:c r="O43" s="56"/>
      <x:c r="P43" s="56"/>
      <x:c r="Q43" s="56"/>
      <x:c r="R43" s="56"/>
      <x:c r="S43" s="56"/>
      <x:c r="T43" s="56"/>
      <x:c r="U43" s="56"/>
      <x:c r="V43" s="56"/>
      <x:c r="W43" s="56"/>
      <x:c r="X43" s="56"/>
      <x:c r="Y43" s="56"/>
      <x:c r="Z43" s="56"/>
    </x:row>
    <x:row r="44">
      <x:c r="A44" s="56"/>
      <x:c r="B44" s="56"/>
      <x:c r="C44" s="56"/>
      <x:c r="D44" s="56"/>
      <x:c r="E44" s="56"/>
      <x:c r="F44" s="56"/>
      <x:c r="G44" s="56"/>
      <x:c r="H44" s="56"/>
      <x:c r="I44" s="56"/>
      <x:c r="J44" s="56"/>
      <x:c r="K44" s="56"/>
      <x:c r="L44" s="56"/>
      <x:c r="M44" s="56"/>
      <x:c r="N44" s="56"/>
      <x:c r="O44" s="56"/>
      <x:c r="P44" s="56"/>
      <x:c r="Q44" s="56"/>
      <x:c r="R44" s="56"/>
      <x:c r="S44" s="56"/>
      <x:c r="T44" s="56"/>
      <x:c r="U44" s="56"/>
      <x:c r="V44" s="56"/>
      <x:c r="W44" s="56"/>
      <x:c r="X44" s="56"/>
      <x:c r="Y44" s="56"/>
      <x:c r="Z44" s="56"/>
    </x:row>
    <x:row r="45">
      <x:c r="A45" s="56"/>
      <x:c r="B45" s="56"/>
      <x:c r="C45" s="56"/>
      <x:c r="D45" s="56"/>
      <x:c r="E45" s="56"/>
      <x:c r="F45" s="56"/>
      <x:c r="G45" s="56"/>
      <x:c r="H45" s="56"/>
      <x:c r="I45" s="56"/>
      <x:c r="J45" s="56"/>
      <x:c r="K45" s="56"/>
      <x:c r="L45" s="56"/>
      <x:c r="M45" s="56"/>
      <x:c r="N45" s="56"/>
      <x:c r="O45" s="56"/>
      <x:c r="P45" s="56"/>
      <x:c r="Q45" s="56"/>
      <x:c r="R45" s="56"/>
      <x:c r="S45" s="56"/>
      <x:c r="T45" s="56"/>
      <x:c r="U45" s="56"/>
      <x:c r="V45" s="56"/>
      <x:c r="W45" s="56"/>
      <x:c r="X45" s="56"/>
      <x:c r="Y45" s="56"/>
      <x:c r="Z45" s="56"/>
    </x:row>
    <x:row r="46">
      <x:c r="A46" s="56"/>
      <x:c r="B46" s="56"/>
      <x:c r="C46" s="56"/>
      <x:c r="D46" s="56"/>
      <x:c r="E46" s="56"/>
      <x:c r="F46" s="56"/>
      <x:c r="G46" s="56"/>
      <x:c r="H46" s="56"/>
      <x:c r="I46" s="56"/>
      <x:c r="J46" s="56"/>
      <x:c r="K46" s="56"/>
      <x:c r="L46" s="56"/>
      <x:c r="M46" s="56"/>
      <x:c r="N46" s="56"/>
      <x:c r="O46" s="56"/>
      <x:c r="P46" s="56"/>
      <x:c r="Q46" s="56"/>
      <x:c r="R46" s="56"/>
      <x:c r="S46" s="56"/>
      <x:c r="T46" s="56"/>
      <x:c r="U46" s="56"/>
      <x:c r="V46" s="56"/>
      <x:c r="W46" s="56"/>
      <x:c r="X46" s="56"/>
      <x:c r="Y46" s="56"/>
      <x:c r="Z46" s="56"/>
    </x:row>
    <x:row r="47">
      <x:c r="A47" s="56"/>
      <x:c r="B47" s="56"/>
      <x:c r="C47" s="56"/>
      <x:c r="D47" s="56"/>
      <x:c r="E47" s="56"/>
      <x:c r="F47" s="56"/>
      <x:c r="G47" s="56"/>
      <x:c r="H47" s="56"/>
      <x:c r="I47" s="56"/>
      <x:c r="J47" s="56"/>
      <x:c r="K47" s="56"/>
      <x:c r="L47" s="56"/>
      <x:c r="M47" s="56"/>
      <x:c r="N47" s="56"/>
      <x:c r="O47" s="56"/>
      <x:c r="P47" s="56"/>
      <x:c r="Q47" s="56"/>
      <x:c r="R47" s="56"/>
      <x:c r="S47" s="56"/>
      <x:c r="T47" s="56"/>
      <x:c r="U47" s="56"/>
      <x:c r="V47" s="56"/>
      <x:c r="W47" s="56"/>
      <x:c r="X47" s="56"/>
      <x:c r="Y47" s="56"/>
      <x:c r="Z47" s="56"/>
    </x:row>
    <x:row r="48">
      <x:c r="A48" s="56"/>
      <x:c r="B48" s="56"/>
      <x:c r="C48" s="56"/>
      <x:c r="D48" s="56"/>
      <x:c r="E48" s="56"/>
      <x:c r="F48" s="56"/>
      <x:c r="G48" s="56"/>
      <x:c r="H48" s="56"/>
      <x:c r="I48" s="56"/>
      <x:c r="J48" s="56"/>
      <x:c r="K48" s="56"/>
      <x:c r="L48" s="56"/>
      <x:c r="M48" s="56"/>
      <x:c r="N48" s="56"/>
      <x:c r="O48" s="56"/>
      <x:c r="P48" s="56"/>
      <x:c r="Q48" s="56"/>
      <x:c r="R48" s="56"/>
      <x:c r="S48" s="56"/>
      <x:c r="T48" s="56"/>
      <x:c r="U48" s="56"/>
      <x:c r="V48" s="56"/>
      <x:c r="W48" s="56"/>
      <x:c r="X48" s="56"/>
      <x:c r="Y48" s="56"/>
      <x:c r="Z48" s="56"/>
    </x:row>
    <x:row r="49">
      <x:c r="A49" s="56"/>
      <x:c r="B49" s="56"/>
      <x:c r="C49" s="56"/>
      <x:c r="D49" s="56"/>
      <x:c r="E49" s="56"/>
      <x:c r="F49" s="56"/>
      <x:c r="G49" s="56"/>
      <x:c r="H49" s="56"/>
      <x:c r="I49" s="56"/>
      <x:c r="J49" s="56"/>
      <x:c r="K49" s="56"/>
      <x:c r="L49" s="56"/>
      <x:c r="M49" s="56"/>
      <x:c r="N49" s="56"/>
      <x:c r="O49" s="56"/>
      <x:c r="P49" s="56"/>
      <x:c r="Q49" s="56"/>
      <x:c r="R49" s="56"/>
      <x:c r="S49" s="56"/>
      <x:c r="T49" s="56"/>
      <x:c r="U49" s="56"/>
      <x:c r="V49" s="56"/>
      <x:c r="W49" s="56"/>
      <x:c r="X49" s="56"/>
      <x:c r="Y49" s="56"/>
      <x:c r="Z49" s="56"/>
    </x:row>
    <x:row r="50">
      <x:c r="A50" s="56"/>
      <x:c r="B50" s="56"/>
      <x:c r="C50" s="56"/>
      <x:c r="D50" s="56"/>
      <x:c r="E50" s="56"/>
      <x:c r="F50" s="56"/>
      <x:c r="G50" s="56"/>
      <x:c r="H50" s="56"/>
      <x:c r="I50" s="56"/>
      <x:c r="J50" s="56"/>
      <x:c r="K50" s="56"/>
      <x:c r="L50" s="56"/>
      <x:c r="M50" s="56"/>
      <x:c r="N50" s="56"/>
      <x:c r="O50" s="56"/>
      <x:c r="P50" s="56"/>
      <x:c r="Q50" s="56"/>
      <x:c r="R50" s="56"/>
      <x:c r="S50" s="56"/>
      <x:c r="T50" s="56"/>
      <x:c r="U50" s="56"/>
      <x:c r="V50" s="56"/>
      <x:c r="W50" s="56"/>
      <x:c r="X50" s="56"/>
      <x:c r="Y50" s="56"/>
      <x:c r="Z50" s="56"/>
    </x:row>
  </x:sheetData>
  <x:mergeCells>
    <x:mergeCell ref="A1:D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.380000114440918" hidden="0" customWidth="1"/>
    <x:col min="3" max="3" width="15.130000114440918" hidden="0" customWidth="1"/>
    <x:col min="4" max="4" width="16" hidden="0" customWidth="1"/>
    <x:col min="5" max="5" width="24" hidden="0" customWidth="1"/>
    <x:col min="6" max="6" width="24.3799991607666" hidden="0" customWidth="1"/>
    <x:col min="7" max="7" width="25" hidden="0" customWidth="1"/>
    <x:col min="8" max="8" width="10.630000114440918" hidden="0" customWidth="1"/>
  </x:cols>
  <x:sheetData>
    <x:row r="1">
      <x:c r="A1" s="12" t="str">
        <x:v>FLEET AVAILABILITY &amp; DOWNTIME SCENARIO MODEL</x:v>
      </x:c>
      <x:c r="B1" s="12"/>
      <x:c r="C1" s="12"/>
      <x:c r="D1" s="12"/>
      <x:c r="E1" s="12"/>
      <x:c r="F1" s="12"/>
      <x:c r="G1" s="12"/>
      <x:c r="H1" s="12"/>
      <x:c r="I1" s="56"/>
      <x:c r="J1" s="56"/>
      <x:c r="K1" s="56"/>
      <x:c r="L1" s="56"/>
      <x:c r="M1" s="56"/>
      <x:c r="N1" s="56"/>
      <x:c r="O1" s="56"/>
      <x:c r="P1" s="56"/>
      <x:c r="Q1" s="56"/>
      <x:c r="R1" s="56"/>
      <x:c r="S1" s="56"/>
      <x:c r="T1" s="56"/>
      <x:c r="U1" s="56"/>
      <x:c r="V1" s="56"/>
      <x:c r="W1" s="56"/>
      <x:c r="X1" s="56"/>
      <x:c r="Y1" s="56"/>
      <x:c r="Z1" s="56"/>
    </x:row>
    <x:row r="2">
      <x:c r="A2" s="56"/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  <x:c r="W2" s="56"/>
      <x:c r="X2" s="56"/>
      <x:c r="Y2" s="56"/>
      <x:c r="Z2" s="56"/>
    </x:row>
    <x:row r="3">
      <x:c r="A3" s="58" t="str">
        <x:v>Agency</x:v>
      </x:c>
      <x:c r="B3" s="58" t="str">
        <x:v>Fleet</x:v>
      </x:c>
      <x:c r="C3" s="58" t="str">
        <x:v>Current Availability</x:v>
      </x:c>
      <x:c r="D3" s="58" t="str">
        <x:v>Scenario Availability</x:v>
      </x:c>
      <x:c r="E3" s="58" t="str">
        <x:v>Added Vehicles Available / Day</x:v>
      </x:c>
      <x:c r="F3" s="58" t="str">
        <x:v>Annual Vehicle-Days Recovered</x:v>
      </x:c>
      <x:c r="G3" s="58" t="str">
        <x:v>Estimated Downtime Value Recovered</x:v>
      </x:c>
      <x:c r="H3" s="58" t="str">
        <x:v>Scenario Flag</x:v>
      </x:c>
      <x:c r="I3" s="56"/>
      <x:c r="J3" s="56"/>
      <x:c r="K3" s="56"/>
      <x:c r="L3" s="56"/>
      <x:c r="M3" s="56"/>
      <x:c r="N3" s="56"/>
      <x:c r="O3" s="56"/>
      <x:c r="P3" s="56"/>
      <x:c r="Q3" s="56"/>
      <x:c r="R3" s="56"/>
      <x:c r="S3" s="56"/>
      <x:c r="T3" s="56"/>
      <x:c r="U3" s="56"/>
      <x:c r="V3" s="56"/>
      <x:c r="W3" s="56"/>
      <x:c r="X3" s="56"/>
      <x:c r="Y3" s="56"/>
      <x:c r="Z3" s="56"/>
    </x:row>
    <x:row r="4">
      <x:c r="A4" s="56" t="str">
        <x:v>DCAS Managed</x:v>
      </x:c>
      <x:c r="B4" s="56" t="n">
        <x:f>'Fleet Availability'!B2</x:f>
        <x:v>2766</x:v>
      </x:c>
      <x:c r="C4" s="70" t="n">
        <x:f>'Fleet Availability'!F2</x:f>
        <x:v>0.9797541576283442</x:v>
      </x:c>
      <x:c r="D4" s="70" t="n">
        <x:f>MIN(1,C4+'Scenario Assumptions'!$B$10)</x:f>
        <x:v>1</x:v>
      </x:c>
      <x:c r="E4" s="76" t="n">
        <x:f>(D4-C4)*B4</x:f>
        <x:v>56.00000000000003</x:v>
      </x:c>
      <x:c r="F4" s="76" t="n">
        <x:f>E4*'Scenario Assumptions'!$B$4</x:f>
        <x:v>20440.00000000001</x:v>
      </x:c>
      <x:c r="G4" s="77" t="n">
        <x:f>F4*'Scenario Assumptions'!$B$5</x:f>
        <x:v>5110000.000000003</x:v>
      </x:c>
      <x:c r="H4" s="56" t="str">
        <x:f>IF(C4&gt;=0.95,"Protect","Improve")</x:f>
        <x:v>Protect</x:v>
      </x:c>
      <x:c r="I4" s="56"/>
      <x:c r="J4" s="56"/>
      <x:c r="K4" s="56"/>
      <x:c r="L4" s="56"/>
      <x:c r="M4" s="56"/>
      <x:c r="N4" s="56"/>
      <x:c r="O4" s="56"/>
      <x:c r="P4" s="56"/>
      <x:c r="Q4" s="56"/>
      <x:c r="R4" s="56"/>
      <x:c r="S4" s="56"/>
      <x:c r="T4" s="56"/>
      <x:c r="U4" s="56"/>
      <x:c r="V4" s="56"/>
      <x:c r="W4" s="56"/>
      <x:c r="X4" s="56"/>
      <x:c r="Y4" s="56"/>
      <x:c r="Z4" s="56"/>
    </x:row>
    <x:row r="5">
      <x:c r="A5" s="56" t="str">
        <x:v>DEP</x:v>
      </x:c>
      <x:c r="B5" s="56" t="n">
        <x:f>'Fleet Availability'!B3</x:f>
        <x:v>2260</x:v>
      </x:c>
      <x:c r="C5" s="70" t="n">
        <x:f>'Fleet Availability'!F3</x:f>
        <x:v>0.8902654867256637</x:v>
      </x:c>
      <x:c r="D5" s="70" t="n">
        <x:f>MIN(1,C5+'Scenario Assumptions'!$B$10)</x:f>
        <x:v>0.9202654867256638</x:v>
      </x:c>
      <x:c r="E5" s="76" t="n">
        <x:f>(D5-C5)*B5</x:f>
        <x:v>67.80000000000005</x:v>
      </x:c>
      <x:c r="F5" s="76" t="n">
        <x:f>E5*'Scenario Assumptions'!$B$4</x:f>
        <x:v>24747.00000000002</x:v>
      </x:c>
      <x:c r="G5" s="77" t="n">
        <x:f>F5*'Scenario Assumptions'!$B$5</x:f>
        <x:v>6186750.000000005</x:v>
      </x:c>
      <x:c r="H5" s="56" t="str">
        <x:f>IF(C5&gt;=0.95,"Protect","Improve")</x:f>
        <x:v>Improve</x:v>
      </x:c>
      <x:c r="I5" s="56"/>
      <x:c r="J5" s="56"/>
      <x:c r="K5" s="56"/>
      <x:c r="L5" s="56"/>
      <x:c r="M5" s="56"/>
      <x:c r="N5" s="56"/>
      <x:c r="O5" s="56"/>
      <x:c r="P5" s="56"/>
      <x:c r="Q5" s="56"/>
      <x:c r="R5" s="56"/>
      <x:c r="S5" s="56"/>
      <x:c r="T5" s="56"/>
      <x:c r="U5" s="56"/>
      <x:c r="V5" s="56"/>
      <x:c r="W5" s="56"/>
      <x:c r="X5" s="56"/>
      <x:c r="Y5" s="56"/>
      <x:c r="Z5" s="56"/>
    </x:row>
    <x:row r="6">
      <x:c r="A6" s="56" t="str">
        <x:v>DOC</x:v>
      </x:c>
      <x:c r="B6" s="56" t="n">
        <x:f>'Fleet Availability'!B4</x:f>
        <x:v>743</x:v>
      </x:c>
      <x:c r="C6" s="70" t="n">
        <x:f>'Fleet Availability'!F4</x:f>
        <x:v>0.9125168236877523</x:v>
      </x:c>
      <x:c r="D6" s="70" t="n">
        <x:f>MIN(1,C6+'Scenario Assumptions'!$B$10)</x:f>
        <x:v>0.9425168236877524</x:v>
      </x:c>
      <x:c r="E6" s="76" t="n">
        <x:f>(D6-C6)*B6</x:f>
        <x:v>22.29000000000002</x:v>
      </x:c>
      <x:c r="F6" s="76" t="n">
        <x:f>E6*'Scenario Assumptions'!$B$4</x:f>
        <x:v>8135.850000000008</x:v>
      </x:c>
      <x:c r="G6" s="77" t="n">
        <x:f>F6*'Scenario Assumptions'!$B$5</x:f>
        <x:v>2033962.5000000019</x:v>
      </x:c>
      <x:c r="H6" s="56" t="str">
        <x:f>IF(C6&gt;=0.95,"Protect","Improve")</x:f>
        <x:v>Improve</x:v>
      </x:c>
      <x:c r="I6" s="56"/>
      <x:c r="J6" s="56"/>
      <x:c r="K6" s="56"/>
      <x:c r="L6" s="56"/>
      <x:c r="M6" s="56"/>
      <x:c r="N6" s="56"/>
      <x:c r="O6" s="56"/>
      <x:c r="P6" s="56"/>
      <x:c r="Q6" s="56"/>
      <x:c r="R6" s="56"/>
      <x:c r="S6" s="56"/>
      <x:c r="T6" s="56"/>
      <x:c r="U6" s="56"/>
      <x:c r="V6" s="56"/>
      <x:c r="W6" s="56"/>
      <x:c r="X6" s="56"/>
      <x:c r="Y6" s="56"/>
      <x:c r="Z6" s="56"/>
    </x:row>
    <x:row r="7">
      <x:c r="A7" s="56" t="str">
        <x:v>DOT</x:v>
      </x:c>
      <x:c r="B7" s="56" t="n">
        <x:f>'Fleet Availability'!B5</x:f>
        <x:v>4055</x:v>
      </x:c>
      <x:c r="C7" s="70" t="n">
        <x:f>'Fleet Availability'!F5</x:f>
        <x:v>0.8843403205918619</x:v>
      </x:c>
      <x:c r="D7" s="70" t="n">
        <x:f>MIN(1,C7+'Scenario Assumptions'!$B$10)</x:f>
        <x:v>0.9143403205918619</x:v>
      </x:c>
      <x:c r="E7" s="76" t="n">
        <x:f>(D7-C7)*B7</x:f>
        <x:v>121.6500000000001</x:v>
      </x:c>
      <x:c r="F7" s="76" t="n">
        <x:f>E7*'Scenario Assumptions'!$B$4</x:f>
        <x:v>44402.25000000004</x:v>
      </x:c>
      <x:c r="G7" s="77" t="n">
        <x:f>F7*'Scenario Assumptions'!$B$5</x:f>
        <x:v>11100562.50000001</x:v>
      </x:c>
      <x:c r="H7" s="56" t="str">
        <x:f>IF(C7&gt;=0.95,"Protect","Improve")</x:f>
        <x:v>Improve</x:v>
      </x:c>
      <x:c r="I7" s="56"/>
      <x:c r="J7" s="56"/>
      <x:c r="K7" s="56"/>
      <x:c r="L7" s="56"/>
      <x:c r="M7" s="56"/>
      <x:c r="N7" s="56"/>
      <x:c r="O7" s="56"/>
      <x:c r="P7" s="56"/>
      <x:c r="Q7" s="56"/>
      <x:c r="R7" s="56"/>
      <x:c r="S7" s="56"/>
      <x:c r="T7" s="56"/>
      <x:c r="U7" s="56"/>
      <x:c r="V7" s="56"/>
      <x:c r="W7" s="56"/>
      <x:c r="X7" s="56"/>
      <x:c r="Y7" s="56"/>
      <x:c r="Z7" s="56"/>
    </x:row>
    <x:row r="8">
      <x:c r="A8" s="56" t="str">
        <x:v>DSNY</x:v>
      </x:c>
      <x:c r="B8" s="56" t="n">
        <x:f>'Fleet Availability'!B6</x:f>
        <x:v>6198</x:v>
      </x:c>
      <x:c r="C8" s="70" t="n">
        <x:f>'Fleet Availability'!F6</x:f>
        <x:v>0.7337850919651501</x:v>
      </x:c>
      <x:c r="D8" s="70" t="n">
        <x:f>MIN(1,C8+'Scenario Assumptions'!$B$10)</x:f>
        <x:v>0.7637850919651501</x:v>
      </x:c>
      <x:c r="E8" s="76" t="n">
        <x:f>(D8-C8)*B8</x:f>
        <x:v>185.94000000000017</x:v>
      </x:c>
      <x:c r="F8" s="76" t="n">
        <x:f>E8*'Scenario Assumptions'!$B$4</x:f>
        <x:v>67868.10000000006</x:v>
      </x:c>
      <x:c r="G8" s="77" t="n">
        <x:f>F8*'Scenario Assumptions'!$B$5</x:f>
        <x:v>16967025.000000015</x:v>
      </x:c>
      <x:c r="H8" s="56" t="str">
        <x:f>IF(C8&gt;=0.95,"Protect","Improve")</x:f>
        <x:v>Improve</x:v>
      </x:c>
      <x:c r="I8" s="56"/>
      <x:c r="J8" s="56"/>
      <x:c r="K8" s="56"/>
      <x:c r="L8" s="56"/>
      <x:c r="M8" s="56"/>
      <x:c r="N8" s="56"/>
      <x:c r="O8" s="56"/>
      <x:c r="P8" s="56"/>
      <x:c r="Q8" s="56"/>
      <x:c r="R8" s="56"/>
      <x:c r="S8" s="56"/>
      <x:c r="T8" s="56"/>
      <x:c r="U8" s="56"/>
      <x:c r="V8" s="56"/>
      <x:c r="W8" s="56"/>
      <x:c r="X8" s="56"/>
      <x:c r="Y8" s="56"/>
      <x:c r="Z8" s="56"/>
    </x:row>
    <x:row r="9">
      <x:c r="A9" s="56" t="str">
        <x:v>FDNY</x:v>
      </x:c>
      <x:c r="B9" s="56" t="n">
        <x:f>'Fleet Availability'!B7</x:f>
        <x:v>2319</x:v>
      </x:c>
      <x:c r="C9" s="70" t="n">
        <x:f>'Fleet Availability'!F7</x:f>
        <x:v>0.7930142302716688</x:v>
      </x:c>
      <x:c r="D9" s="70" t="n">
        <x:f>MIN(1,C9+'Scenario Assumptions'!$B$10)</x:f>
        <x:v>0.8230142302716689</x:v>
      </x:c>
      <x:c r="E9" s="76" t="n">
        <x:f>(D9-C9)*B9</x:f>
        <x:v>69.57000000000006</x:v>
      </x:c>
      <x:c r="F9" s="76" t="n">
        <x:f>E9*'Scenario Assumptions'!$B$4</x:f>
        <x:v>25393.050000000025</x:v>
      </x:c>
      <x:c r="G9" s="77" t="n">
        <x:f>F9*'Scenario Assumptions'!$B$5</x:f>
        <x:v>6348262.5000000065</x:v>
      </x:c>
      <x:c r="H9" s="56" t="str">
        <x:f>IF(C9&gt;=0.95,"Protect","Improve")</x:f>
        <x:v>Improve</x:v>
      </x:c>
      <x:c r="I9" s="56"/>
      <x:c r="J9" s="56"/>
      <x:c r="K9" s="56"/>
      <x:c r="L9" s="56"/>
      <x:c r="M9" s="56"/>
      <x:c r="N9" s="56"/>
      <x:c r="O9" s="56"/>
      <x:c r="P9" s="56"/>
      <x:c r="Q9" s="56"/>
      <x:c r="R9" s="56"/>
      <x:c r="S9" s="56"/>
      <x:c r="T9" s="56"/>
      <x:c r="U9" s="56"/>
      <x:c r="V9" s="56"/>
      <x:c r="W9" s="56"/>
      <x:c r="X9" s="56"/>
      <x:c r="Y9" s="56"/>
      <x:c r="Z9" s="56"/>
    </x:row>
    <x:row r="10">
      <x:c r="A10" s="56" t="str">
        <x:v>NYPD</x:v>
      </x:c>
      <x:c r="B10" s="56" t="n">
        <x:f>'Fleet Availability'!B8</x:f>
        <x:v>8818</x:v>
      </x:c>
      <x:c r="C10" s="70" t="n">
        <x:f>'Fleet Availability'!F8</x:f>
        <x:v>0.8877296439101837</x:v>
      </x:c>
      <x:c r="D10" s="70" t="n">
        <x:f>MIN(1,C10+'Scenario Assumptions'!$B$10)</x:f>
        <x:v>0.9177296439101837</x:v>
      </x:c>
      <x:c r="E10" s="76" t="n">
        <x:f>(D10-C10)*B10</x:f>
        <x:v>264.54000000000025</x:v>
      </x:c>
      <x:c r="F10" s="76" t="n">
        <x:f>E10*'Scenario Assumptions'!$B$4</x:f>
        <x:v>96557.1000000001</x:v>
      </x:c>
      <x:c r="G10" s="77" t="n">
        <x:f>F10*'Scenario Assumptions'!$B$5</x:f>
        <x:v>24139275.000000022</x:v>
      </x:c>
      <x:c r="H10" s="56" t="str">
        <x:f>IF(C10&gt;=0.95,"Protect","Improve")</x:f>
        <x:v>Improve</x:v>
      </x:c>
      <x:c r="I10" s="56"/>
      <x:c r="J10" s="56"/>
      <x:c r="K10" s="56"/>
      <x:c r="L10" s="56"/>
      <x:c r="M10" s="56"/>
      <x:c r="N10" s="56"/>
      <x:c r="O10" s="56"/>
      <x:c r="P10" s="56"/>
      <x:c r="Q10" s="56"/>
      <x:c r="R10" s="56"/>
      <x:c r="S10" s="56"/>
      <x:c r="T10" s="56"/>
      <x:c r="U10" s="56"/>
      <x:c r="V10" s="56"/>
      <x:c r="W10" s="56"/>
      <x:c r="X10" s="56"/>
      <x:c r="Y10" s="56"/>
      <x:c r="Z10" s="56"/>
    </x:row>
    <x:row r="11">
      <x:c r="A11" s="56" t="str">
        <x:v>Parks</x:v>
      </x:c>
      <x:c r="B11" s="56" t="n">
        <x:f>'Fleet Availability'!B9</x:f>
        <x:v>2908</x:v>
      </x:c>
      <x:c r="C11" s="70" t="n">
        <x:f>'Fleet Availability'!F9</x:f>
        <x:v>0.9188445667125172</x:v>
      </x:c>
      <x:c r="D11" s="70" t="n">
        <x:f>MIN(1,C11+'Scenario Assumptions'!$B$10)</x:f>
        <x:v>0.9488445667125173</x:v>
      </x:c>
      <x:c r="E11" s="76" t="n">
        <x:f>(D11-C11)*B11</x:f>
        <x:v>87.24000000000008</x:v>
      </x:c>
      <x:c r="F11" s="76" t="n">
        <x:f>E11*'Scenario Assumptions'!$B$4</x:f>
        <x:v>31842.600000000028</x:v>
      </x:c>
      <x:c r="G11" s="77" t="n">
        <x:f>F11*'Scenario Assumptions'!$B$5</x:f>
        <x:v>7960650.0000000065</x:v>
      </x:c>
      <x:c r="H11" s="56" t="str">
        <x:f>IF(C11&gt;=0.95,"Protect","Improve")</x:f>
        <x:v>Improve</x:v>
      </x:c>
      <x:c r="I11" s="56"/>
      <x:c r="J11" s="56"/>
      <x:c r="K11" s="56"/>
      <x:c r="L11" s="56"/>
      <x:c r="M11" s="56"/>
      <x:c r="N11" s="56"/>
      <x:c r="O11" s="56"/>
      <x:c r="P11" s="56"/>
      <x:c r="Q11" s="56"/>
      <x:c r="R11" s="56"/>
      <x:c r="S11" s="56"/>
      <x:c r="T11" s="56"/>
      <x:c r="U11" s="56"/>
      <x:c r="V11" s="56"/>
      <x:c r="W11" s="56"/>
      <x:c r="X11" s="56"/>
      <x:c r="Y11" s="56"/>
      <x:c r="Z11" s="56"/>
    </x:row>
    <x:row r="12">
      <x:c r="A12" s="56"/>
      <x:c r="B12" s="56"/>
      <x:c r="C12" s="56"/>
      <x:c r="D12" s="56"/>
      <x:c r="E12" s="56"/>
      <x:c r="F12" s="56"/>
      <x:c r="G12" s="56"/>
      <x:c r="H12" s="56"/>
      <x:c r="I12" s="56"/>
      <x:c r="J12" s="56"/>
      <x:c r="K12" s="56"/>
      <x:c r="L12" s="56"/>
      <x:c r="M12" s="56"/>
      <x:c r="N12" s="56"/>
      <x:c r="O12" s="56"/>
      <x:c r="P12" s="56"/>
      <x:c r="Q12" s="56"/>
      <x:c r="R12" s="56"/>
      <x:c r="S12" s="56"/>
      <x:c r="T12" s="56"/>
      <x:c r="U12" s="56"/>
      <x:c r="V12" s="56"/>
      <x:c r="W12" s="56"/>
      <x:c r="X12" s="56"/>
      <x:c r="Y12" s="56"/>
      <x:c r="Z12" s="56"/>
    </x:row>
    <x:row r="13">
      <x:c r="A13" s="56"/>
      <x:c r="B13" s="56"/>
      <x:c r="C13" s="56"/>
      <x:c r="D13" s="56"/>
      <x:c r="E13" s="56"/>
      <x:c r="F13" s="56"/>
      <x:c r="G13" s="56"/>
      <x:c r="H13" s="56"/>
      <x:c r="I13" s="56"/>
      <x:c r="J13" s="56"/>
      <x:c r="K13" s="56"/>
      <x:c r="L13" s="56"/>
      <x:c r="M13" s="56"/>
      <x:c r="N13" s="56"/>
      <x:c r="O13" s="56"/>
      <x:c r="P13" s="56"/>
      <x:c r="Q13" s="56"/>
      <x:c r="R13" s="56"/>
      <x:c r="S13" s="56"/>
      <x:c r="T13" s="56"/>
      <x:c r="U13" s="56"/>
      <x:c r="V13" s="56"/>
      <x:c r="W13" s="56"/>
      <x:c r="X13" s="56"/>
      <x:c r="Y13" s="56"/>
      <x:c r="Z13" s="56"/>
    </x:row>
    <x:row r="14">
      <x:c r="A14" s="56"/>
      <x:c r="B14" s="56"/>
      <x:c r="C14" s="56"/>
      <x:c r="D14" s="56"/>
      <x:c r="E14" s="56"/>
      <x:c r="F14" s="56"/>
      <x:c r="G14" s="56"/>
      <x:c r="H14" s="56"/>
      <x:c r="I14" s="56"/>
      <x:c r="J14" s="56"/>
      <x:c r="K14" s="56"/>
      <x:c r="L14" s="56"/>
      <x:c r="M14" s="56"/>
      <x:c r="N14" s="56"/>
      <x:c r="O14" s="56"/>
      <x:c r="P14" s="56"/>
      <x:c r="Q14" s="56"/>
      <x:c r="R14" s="56"/>
      <x:c r="S14" s="56"/>
      <x:c r="T14" s="56"/>
      <x:c r="U14" s="56"/>
      <x:c r="V14" s="56"/>
      <x:c r="W14" s="56"/>
      <x:c r="X14" s="56"/>
      <x:c r="Y14" s="56"/>
      <x:c r="Z14" s="56"/>
    </x:row>
    <x:row r="15">
      <x:c r="A15" s="56"/>
      <x:c r="B15" s="56"/>
      <x:c r="C15" s="56"/>
      <x:c r="D15" s="56"/>
      <x:c r="E15" s="56"/>
      <x:c r="F15" s="56"/>
      <x:c r="G15" s="56"/>
      <x:c r="H15" s="56"/>
      <x:c r="I15" s="56"/>
      <x:c r="J15" s="56"/>
      <x:c r="K15" s="56"/>
      <x:c r="L15" s="56"/>
      <x:c r="M15" s="56"/>
      <x:c r="N15" s="56"/>
      <x:c r="O15" s="56"/>
      <x:c r="P15" s="56"/>
      <x:c r="Q15" s="56"/>
      <x:c r="R15" s="56"/>
      <x:c r="S15" s="56"/>
      <x:c r="T15" s="56"/>
      <x:c r="U15" s="56"/>
      <x:c r="V15" s="56"/>
      <x:c r="W15" s="56"/>
      <x:c r="X15" s="56"/>
      <x:c r="Y15" s="56"/>
      <x:c r="Z15" s="56"/>
    </x:row>
    <x:row r="16">
      <x:c r="A16" s="56"/>
      <x:c r="B16" s="56"/>
      <x:c r="C16" s="56"/>
      <x:c r="D16" s="56"/>
      <x:c r="E16" s="56"/>
      <x:c r="F16" s="56"/>
      <x:c r="G16" s="56"/>
      <x:c r="H16" s="56"/>
      <x:c r="I16" s="56"/>
      <x:c r="J16" s="56"/>
      <x:c r="K16" s="56"/>
      <x:c r="L16" s="56"/>
      <x:c r="M16" s="56"/>
      <x:c r="N16" s="56"/>
      <x:c r="O16" s="56"/>
      <x:c r="P16" s="56"/>
      <x:c r="Q16" s="56"/>
      <x:c r="R16" s="56"/>
      <x:c r="S16" s="56"/>
      <x:c r="T16" s="56"/>
      <x:c r="U16" s="56"/>
      <x:c r="V16" s="56"/>
      <x:c r="W16" s="56"/>
      <x:c r="X16" s="56"/>
      <x:c r="Y16" s="56"/>
      <x:c r="Z16" s="56"/>
    </x:row>
    <x:row r="17">
      <x:c r="A17" s="56"/>
      <x:c r="B17" s="56"/>
      <x:c r="C17" s="56"/>
      <x:c r="D17" s="56"/>
      <x:c r="E17" s="56"/>
      <x:c r="F17" s="56"/>
      <x:c r="G17" s="56"/>
      <x:c r="H17" s="56"/>
      <x:c r="I17" s="56"/>
      <x:c r="J17" s="56"/>
      <x:c r="K17" s="56"/>
      <x:c r="L17" s="56"/>
      <x:c r="M17" s="56"/>
      <x:c r="N17" s="56"/>
      <x:c r="O17" s="56"/>
      <x:c r="P17" s="56"/>
      <x:c r="Q17" s="56"/>
      <x:c r="R17" s="56"/>
      <x:c r="S17" s="56"/>
      <x:c r="T17" s="56"/>
      <x:c r="U17" s="56"/>
      <x:c r="V17" s="56"/>
      <x:c r="W17" s="56"/>
      <x:c r="X17" s="56"/>
      <x:c r="Y17" s="56"/>
      <x:c r="Z17" s="56"/>
    </x:row>
    <x:row r="18">
      <x:c r="A18" s="56"/>
      <x:c r="B18" s="56"/>
      <x:c r="C18" s="56"/>
      <x:c r="D18" s="56"/>
      <x:c r="E18" s="56"/>
      <x:c r="F18" s="56"/>
      <x:c r="G18" s="56"/>
      <x:c r="H18" s="56"/>
      <x:c r="I18" s="56"/>
      <x:c r="J18" s="56"/>
      <x:c r="K18" s="56"/>
      <x:c r="L18" s="56"/>
      <x:c r="M18" s="56"/>
      <x:c r="N18" s="56"/>
      <x:c r="O18" s="56"/>
      <x:c r="P18" s="56"/>
      <x:c r="Q18" s="56"/>
      <x:c r="R18" s="56"/>
      <x:c r="S18" s="56"/>
      <x:c r="T18" s="56"/>
      <x:c r="U18" s="56"/>
      <x:c r="V18" s="56"/>
      <x:c r="W18" s="56"/>
      <x:c r="X18" s="56"/>
      <x:c r="Y18" s="56"/>
      <x:c r="Z18" s="56"/>
    </x:row>
    <x:row r="19">
      <x:c r="A19" s="56"/>
      <x:c r="B19" s="56"/>
      <x:c r="C19" s="56"/>
      <x:c r="D19" s="56"/>
      <x:c r="E19" s="56"/>
      <x:c r="F19" s="56"/>
      <x:c r="G19" s="56"/>
      <x:c r="H19" s="56"/>
      <x:c r="I19" s="56"/>
      <x:c r="J19" s="56"/>
      <x:c r="K19" s="56"/>
      <x:c r="L19" s="56"/>
      <x:c r="M19" s="56"/>
      <x:c r="N19" s="56"/>
      <x:c r="O19" s="56"/>
      <x:c r="P19" s="56"/>
      <x:c r="Q19" s="56"/>
      <x:c r="R19" s="56"/>
      <x:c r="S19" s="56"/>
      <x:c r="T19" s="56"/>
      <x:c r="U19" s="56"/>
      <x:c r="V19" s="56"/>
      <x:c r="W19" s="56"/>
      <x:c r="X19" s="56"/>
      <x:c r="Y19" s="56"/>
      <x:c r="Z19" s="56"/>
    </x:row>
    <x:row r="20">
      <x:c r="A20" s="56"/>
      <x:c r="B20" s="56"/>
      <x:c r="C20" s="56"/>
      <x:c r="D20" s="56"/>
      <x:c r="E20" s="56"/>
      <x:c r="F20" s="56"/>
      <x:c r="G20" s="56"/>
      <x:c r="H20" s="56"/>
      <x:c r="I20" s="56"/>
      <x:c r="J20" s="56"/>
      <x:c r="K20" s="56"/>
      <x:c r="L20" s="56"/>
      <x:c r="M20" s="56"/>
      <x:c r="N20" s="56"/>
      <x:c r="O20" s="56"/>
      <x:c r="P20" s="56"/>
      <x:c r="Q20" s="56"/>
      <x:c r="R20" s="56"/>
      <x:c r="S20" s="56"/>
      <x:c r="T20" s="56"/>
      <x:c r="U20" s="56"/>
      <x:c r="V20" s="56"/>
      <x:c r="W20" s="56"/>
      <x:c r="X20" s="56"/>
      <x:c r="Y20" s="56"/>
      <x:c r="Z20" s="56"/>
    </x:row>
    <x:row r="21">
      <x:c r="A21" s="56"/>
      <x:c r="B21" s="56"/>
      <x:c r="C21" s="56"/>
      <x:c r="D21" s="56"/>
      <x:c r="E21" s="56"/>
      <x:c r="F21" s="56"/>
      <x:c r="G21" s="56"/>
      <x:c r="H21" s="56"/>
      <x:c r="I21" s="56"/>
      <x:c r="J21" s="56"/>
      <x:c r="K21" s="56"/>
      <x:c r="L21" s="56"/>
      <x:c r="M21" s="56"/>
      <x:c r="N21" s="56"/>
      <x:c r="O21" s="56"/>
      <x:c r="P21" s="56"/>
      <x:c r="Q21" s="56"/>
      <x:c r="R21" s="56"/>
      <x:c r="S21" s="56"/>
      <x:c r="T21" s="56"/>
      <x:c r="U21" s="56"/>
      <x:c r="V21" s="56"/>
      <x:c r="W21" s="56"/>
      <x:c r="X21" s="56"/>
      <x:c r="Y21" s="56"/>
      <x:c r="Z21" s="56"/>
    </x:row>
    <x:row r="22">
      <x:c r="A22" s="56"/>
      <x:c r="B22" s="56"/>
      <x:c r="C22" s="56"/>
      <x:c r="D22" s="56"/>
      <x:c r="E22" s="56"/>
      <x:c r="F22" s="56"/>
      <x:c r="G22" s="56"/>
      <x:c r="H22" s="56"/>
      <x:c r="I22" s="56"/>
      <x:c r="J22" s="56"/>
      <x:c r="K22" s="56"/>
      <x:c r="L22" s="56"/>
      <x:c r="M22" s="56"/>
      <x:c r="N22" s="56"/>
      <x:c r="O22" s="56"/>
      <x:c r="P22" s="56"/>
      <x:c r="Q22" s="56"/>
      <x:c r="R22" s="56"/>
      <x:c r="S22" s="56"/>
      <x:c r="T22" s="56"/>
      <x:c r="U22" s="56"/>
      <x:c r="V22" s="56"/>
      <x:c r="W22" s="56"/>
      <x:c r="X22" s="56"/>
      <x:c r="Y22" s="56"/>
      <x:c r="Z22" s="56"/>
    </x:row>
    <x:row r="23">
      <x:c r="A23" s="56"/>
      <x:c r="B23" s="56"/>
      <x:c r="C23" s="56"/>
      <x:c r="D23" s="56"/>
      <x:c r="E23" s="56"/>
      <x:c r="F23" s="56"/>
      <x:c r="G23" s="56"/>
      <x:c r="H23" s="56"/>
      <x:c r="I23" s="56"/>
      <x:c r="J23" s="56"/>
      <x:c r="K23" s="56"/>
      <x:c r="L23" s="56"/>
      <x:c r="M23" s="56"/>
      <x:c r="N23" s="56"/>
      <x:c r="O23" s="56"/>
      <x:c r="P23" s="56"/>
      <x:c r="Q23" s="56"/>
      <x:c r="R23" s="56"/>
      <x:c r="S23" s="56"/>
      <x:c r="T23" s="56"/>
      <x:c r="U23" s="56"/>
      <x:c r="V23" s="56"/>
      <x:c r="W23" s="56"/>
      <x:c r="X23" s="56"/>
      <x:c r="Y23" s="56"/>
      <x:c r="Z23" s="56"/>
    </x:row>
    <x:row r="24">
      <x:c r="A24" s="56"/>
      <x:c r="B24" s="56"/>
      <x:c r="C24" s="56"/>
      <x:c r="D24" s="56"/>
      <x:c r="E24" s="56"/>
      <x:c r="F24" s="56"/>
      <x:c r="G24" s="56"/>
      <x:c r="H24" s="56"/>
      <x:c r="I24" s="56"/>
      <x:c r="J24" s="56"/>
      <x:c r="K24" s="56"/>
      <x:c r="L24" s="56"/>
      <x:c r="M24" s="56"/>
      <x:c r="N24" s="56"/>
      <x:c r="O24" s="56"/>
      <x:c r="P24" s="56"/>
      <x:c r="Q24" s="56"/>
      <x:c r="R24" s="56"/>
      <x:c r="S24" s="56"/>
      <x:c r="T24" s="56"/>
      <x:c r="U24" s="56"/>
      <x:c r="V24" s="56"/>
      <x:c r="W24" s="56"/>
      <x:c r="X24" s="56"/>
      <x:c r="Y24" s="56"/>
      <x:c r="Z24" s="56"/>
    </x:row>
    <x:row r="25">
      <x:c r="A25" s="56"/>
      <x:c r="B25" s="56"/>
      <x:c r="C25" s="56"/>
      <x:c r="D25" s="56"/>
      <x:c r="E25" s="56"/>
      <x:c r="F25" s="56"/>
      <x:c r="G25" s="56"/>
      <x:c r="H25" s="56"/>
      <x:c r="I25" s="56"/>
      <x:c r="J25" s="56"/>
      <x:c r="K25" s="56"/>
      <x:c r="L25" s="56"/>
      <x:c r="M25" s="56"/>
      <x:c r="N25" s="56"/>
      <x:c r="O25" s="56"/>
      <x:c r="P25" s="56"/>
      <x:c r="Q25" s="56"/>
      <x:c r="R25" s="56"/>
      <x:c r="S25" s="56"/>
      <x:c r="T25" s="56"/>
      <x:c r="U25" s="56"/>
      <x:c r="V25" s="56"/>
      <x:c r="W25" s="56"/>
      <x:c r="X25" s="56"/>
      <x:c r="Y25" s="56"/>
      <x:c r="Z25" s="56"/>
    </x:row>
    <x:row r="26">
      <x:c r="A26" s="56"/>
      <x:c r="B26" s="56"/>
      <x:c r="C26" s="56"/>
      <x:c r="D26" s="56"/>
      <x:c r="E26" s="56"/>
      <x:c r="F26" s="56"/>
      <x:c r="G26" s="56"/>
      <x:c r="H26" s="56"/>
      <x:c r="I26" s="56"/>
      <x:c r="J26" s="56"/>
      <x:c r="K26" s="56"/>
      <x:c r="L26" s="56"/>
      <x:c r="M26" s="56"/>
      <x:c r="N26" s="56"/>
      <x:c r="O26" s="56"/>
      <x:c r="P26" s="56"/>
      <x:c r="Q26" s="56"/>
      <x:c r="R26" s="56"/>
      <x:c r="S26" s="56"/>
      <x:c r="T26" s="56"/>
      <x:c r="U26" s="56"/>
      <x:c r="V26" s="56"/>
      <x:c r="W26" s="56"/>
      <x:c r="X26" s="56"/>
      <x:c r="Y26" s="56"/>
      <x:c r="Z26" s="56"/>
    </x:row>
    <x:row r="27">
      <x:c r="A27" s="56"/>
      <x:c r="B27" s="56"/>
      <x:c r="C27" s="56"/>
      <x:c r="D27" s="56"/>
      <x:c r="E27" s="56"/>
      <x:c r="F27" s="56"/>
      <x:c r="G27" s="56"/>
      <x:c r="H27" s="56"/>
      <x:c r="I27" s="56"/>
      <x:c r="J27" s="56"/>
      <x:c r="K27" s="56"/>
      <x:c r="L27" s="56"/>
      <x:c r="M27" s="56"/>
      <x:c r="N27" s="56"/>
      <x:c r="O27" s="56"/>
      <x:c r="P27" s="56"/>
      <x:c r="Q27" s="56"/>
      <x:c r="R27" s="56"/>
      <x:c r="S27" s="56"/>
      <x:c r="T27" s="56"/>
      <x:c r="U27" s="56"/>
      <x:c r="V27" s="56"/>
      <x:c r="W27" s="56"/>
      <x:c r="X27" s="56"/>
      <x:c r="Y27" s="56"/>
      <x:c r="Z27" s="56"/>
    </x:row>
    <x:row r="28">
      <x:c r="A28" s="56"/>
      <x:c r="B28" s="56"/>
      <x:c r="C28" s="56"/>
      <x:c r="D28" s="56"/>
      <x:c r="E28" s="56"/>
      <x:c r="F28" s="56"/>
      <x:c r="G28" s="56"/>
      <x:c r="H28" s="56"/>
      <x:c r="I28" s="56"/>
      <x:c r="J28" s="56"/>
      <x:c r="K28" s="56"/>
      <x:c r="L28" s="56"/>
      <x:c r="M28" s="56"/>
      <x:c r="N28" s="56"/>
      <x:c r="O28" s="56"/>
      <x:c r="P28" s="56"/>
      <x:c r="Q28" s="56"/>
      <x:c r="R28" s="56"/>
      <x:c r="S28" s="56"/>
      <x:c r="T28" s="56"/>
      <x:c r="U28" s="56"/>
      <x:c r="V28" s="56"/>
      <x:c r="W28" s="56"/>
      <x:c r="X28" s="56"/>
      <x:c r="Y28" s="56"/>
      <x:c r="Z28" s="56"/>
    </x:row>
    <x:row r="29">
      <x:c r="A29" s="56"/>
      <x:c r="B29" s="56"/>
      <x:c r="C29" s="56"/>
      <x:c r="D29" s="56"/>
      <x:c r="E29" s="56"/>
      <x:c r="F29" s="56"/>
      <x:c r="G29" s="56"/>
      <x:c r="H29" s="56"/>
      <x:c r="I29" s="56"/>
      <x:c r="J29" s="56"/>
      <x:c r="K29" s="56"/>
      <x:c r="L29" s="56"/>
      <x:c r="M29" s="56"/>
      <x:c r="N29" s="56"/>
      <x:c r="O29" s="56"/>
      <x:c r="P29" s="56"/>
      <x:c r="Q29" s="56"/>
      <x:c r="R29" s="56"/>
      <x:c r="S29" s="56"/>
      <x:c r="T29" s="56"/>
      <x:c r="U29" s="56"/>
      <x:c r="V29" s="56"/>
      <x:c r="W29" s="56"/>
      <x:c r="X29" s="56"/>
      <x:c r="Y29" s="56"/>
      <x:c r="Z29" s="56"/>
    </x:row>
    <x:row r="30">
      <x:c r="A30" s="56"/>
      <x:c r="B30" s="56"/>
      <x:c r="C30" s="56"/>
      <x:c r="D30" s="56"/>
      <x:c r="E30" s="56"/>
      <x:c r="F30" s="56"/>
      <x:c r="G30" s="56"/>
      <x:c r="H30" s="56"/>
      <x:c r="I30" s="56"/>
      <x:c r="J30" s="56"/>
      <x:c r="K30" s="56"/>
      <x:c r="L30" s="56"/>
      <x:c r="M30" s="56"/>
      <x:c r="N30" s="56"/>
      <x:c r="O30" s="56"/>
      <x:c r="P30" s="56"/>
      <x:c r="Q30" s="56"/>
      <x:c r="R30" s="56"/>
      <x:c r="S30" s="56"/>
      <x:c r="T30" s="56"/>
      <x:c r="U30" s="56"/>
      <x:c r="V30" s="56"/>
      <x:c r="W30" s="56"/>
      <x:c r="X30" s="56"/>
      <x:c r="Y30" s="56"/>
      <x:c r="Z30" s="56"/>
    </x:row>
    <x:row r="31">
      <x:c r="A31" s="56"/>
      <x:c r="B31" s="56"/>
      <x:c r="C31" s="56"/>
      <x:c r="D31" s="56"/>
      <x:c r="E31" s="56"/>
      <x:c r="F31" s="56"/>
      <x:c r="G31" s="56"/>
      <x:c r="H31" s="56"/>
      <x:c r="I31" s="56"/>
      <x:c r="J31" s="56"/>
      <x:c r="K31" s="56"/>
      <x:c r="L31" s="56"/>
      <x:c r="M31" s="56"/>
      <x:c r="N31" s="56"/>
      <x:c r="O31" s="56"/>
      <x:c r="P31" s="56"/>
      <x:c r="Q31" s="56"/>
      <x:c r="R31" s="56"/>
      <x:c r="S31" s="56"/>
      <x:c r="T31" s="56"/>
      <x:c r="U31" s="56"/>
      <x:c r="V31" s="56"/>
      <x:c r="W31" s="56"/>
      <x:c r="X31" s="56"/>
      <x:c r="Y31" s="56"/>
      <x:c r="Z31" s="56"/>
    </x:row>
    <x:row r="32">
      <x:c r="A32" s="56"/>
      <x:c r="B32" s="56"/>
      <x:c r="C32" s="56"/>
      <x:c r="D32" s="56"/>
      <x:c r="E32" s="56"/>
      <x:c r="F32" s="56"/>
      <x:c r="G32" s="56"/>
      <x:c r="H32" s="56"/>
      <x:c r="I32" s="56"/>
      <x:c r="J32" s="56"/>
      <x:c r="K32" s="56"/>
      <x:c r="L32" s="56"/>
      <x:c r="M32" s="56"/>
      <x:c r="N32" s="56"/>
      <x:c r="O32" s="56"/>
      <x:c r="P32" s="56"/>
      <x:c r="Q32" s="56"/>
      <x:c r="R32" s="56"/>
      <x:c r="S32" s="56"/>
      <x:c r="T32" s="56"/>
      <x:c r="U32" s="56"/>
      <x:c r="V32" s="56"/>
      <x:c r="W32" s="56"/>
      <x:c r="X32" s="56"/>
      <x:c r="Y32" s="56"/>
      <x:c r="Z32" s="56"/>
    </x:row>
    <x:row r="33">
      <x:c r="A33" s="56"/>
      <x:c r="B33" s="56"/>
      <x:c r="C33" s="56"/>
      <x:c r="D33" s="56"/>
      <x:c r="E33" s="56"/>
      <x:c r="F33" s="56"/>
      <x:c r="G33" s="56"/>
      <x:c r="H33" s="56"/>
      <x:c r="I33" s="56"/>
      <x:c r="J33" s="56"/>
      <x:c r="K33" s="56"/>
      <x:c r="L33" s="56"/>
      <x:c r="M33" s="56"/>
      <x:c r="N33" s="56"/>
      <x:c r="O33" s="56"/>
      <x:c r="P33" s="56"/>
      <x:c r="Q33" s="56"/>
      <x:c r="R33" s="56"/>
      <x:c r="S33" s="56"/>
      <x:c r="T33" s="56"/>
      <x:c r="U33" s="56"/>
      <x:c r="V33" s="56"/>
      <x:c r="W33" s="56"/>
      <x:c r="X33" s="56"/>
      <x:c r="Y33" s="56"/>
      <x:c r="Z33" s="56"/>
    </x:row>
    <x:row r="34">
      <x:c r="A34" s="56"/>
      <x:c r="B34" s="56"/>
      <x:c r="C34" s="56"/>
      <x:c r="D34" s="56"/>
      <x:c r="E34" s="56"/>
      <x:c r="F34" s="56"/>
      <x:c r="G34" s="56"/>
      <x:c r="H34" s="56"/>
      <x:c r="I34" s="56"/>
      <x:c r="J34" s="56"/>
      <x:c r="K34" s="56"/>
      <x:c r="L34" s="56"/>
      <x:c r="M34" s="56"/>
      <x:c r="N34" s="56"/>
      <x:c r="O34" s="56"/>
      <x:c r="P34" s="56"/>
      <x:c r="Q34" s="56"/>
      <x:c r="R34" s="56"/>
      <x:c r="S34" s="56"/>
      <x:c r="T34" s="56"/>
      <x:c r="U34" s="56"/>
      <x:c r="V34" s="56"/>
      <x:c r="W34" s="56"/>
      <x:c r="X34" s="56"/>
      <x:c r="Y34" s="56"/>
      <x:c r="Z34" s="56"/>
    </x:row>
    <x:row r="35">
      <x:c r="A35" s="56"/>
      <x:c r="B35" s="56"/>
      <x:c r="C35" s="56"/>
      <x:c r="D35" s="56"/>
      <x:c r="E35" s="56"/>
      <x:c r="F35" s="56"/>
      <x:c r="G35" s="56"/>
      <x:c r="H35" s="56"/>
      <x:c r="I35" s="56"/>
      <x:c r="J35" s="56"/>
      <x:c r="K35" s="56"/>
      <x:c r="L35" s="56"/>
      <x:c r="M35" s="56"/>
      <x:c r="N35" s="56"/>
      <x:c r="O35" s="56"/>
      <x:c r="P35" s="56"/>
      <x:c r="Q35" s="56"/>
      <x:c r="R35" s="56"/>
      <x:c r="S35" s="56"/>
      <x:c r="T35" s="56"/>
      <x:c r="U35" s="56"/>
      <x:c r="V35" s="56"/>
      <x:c r="W35" s="56"/>
      <x:c r="X35" s="56"/>
      <x:c r="Y35" s="56"/>
      <x:c r="Z35" s="56"/>
    </x:row>
    <x:row r="36">
      <x:c r="A36" s="56"/>
      <x:c r="B36" s="56"/>
      <x:c r="C36" s="56"/>
      <x:c r="D36" s="56"/>
      <x:c r="E36" s="56"/>
      <x:c r="F36" s="56"/>
      <x:c r="G36" s="56"/>
      <x:c r="H36" s="56"/>
      <x:c r="I36" s="56"/>
      <x:c r="J36" s="56"/>
      <x:c r="K36" s="56"/>
      <x:c r="L36" s="56"/>
      <x:c r="M36" s="56"/>
      <x:c r="N36" s="56"/>
      <x:c r="O36" s="56"/>
      <x:c r="P36" s="56"/>
      <x:c r="Q36" s="56"/>
      <x:c r="R36" s="56"/>
      <x:c r="S36" s="56"/>
      <x:c r="T36" s="56"/>
      <x:c r="U36" s="56"/>
      <x:c r="V36" s="56"/>
      <x:c r="W36" s="56"/>
      <x:c r="X36" s="56"/>
      <x:c r="Y36" s="56"/>
      <x:c r="Z36" s="56"/>
    </x:row>
    <x:row r="37">
      <x:c r="A37" s="56"/>
      <x:c r="B37" s="56"/>
      <x:c r="C37" s="56"/>
      <x:c r="D37" s="56"/>
      <x:c r="E37" s="56"/>
      <x:c r="F37" s="56"/>
      <x:c r="G37" s="56"/>
      <x:c r="H37" s="56"/>
      <x:c r="I37" s="56"/>
      <x:c r="J37" s="56"/>
      <x:c r="K37" s="56"/>
      <x:c r="L37" s="56"/>
      <x:c r="M37" s="56"/>
      <x:c r="N37" s="56"/>
      <x:c r="O37" s="56"/>
      <x:c r="P37" s="56"/>
      <x:c r="Q37" s="56"/>
      <x:c r="R37" s="56"/>
      <x:c r="S37" s="56"/>
      <x:c r="T37" s="56"/>
      <x:c r="U37" s="56"/>
      <x:c r="V37" s="56"/>
      <x:c r="W37" s="56"/>
      <x:c r="X37" s="56"/>
      <x:c r="Y37" s="56"/>
      <x:c r="Z37" s="56"/>
    </x:row>
    <x:row r="38">
      <x:c r="A38" s="56"/>
      <x:c r="B38" s="56"/>
      <x:c r="C38" s="56"/>
      <x:c r="D38" s="56"/>
      <x:c r="E38" s="56"/>
      <x:c r="F38" s="56"/>
      <x:c r="G38" s="56"/>
      <x:c r="H38" s="56"/>
      <x:c r="I38" s="56"/>
      <x:c r="J38" s="56"/>
      <x:c r="K38" s="56"/>
      <x:c r="L38" s="56"/>
      <x:c r="M38" s="56"/>
      <x:c r="N38" s="56"/>
      <x:c r="O38" s="56"/>
      <x:c r="P38" s="56"/>
      <x:c r="Q38" s="56"/>
      <x:c r="R38" s="56"/>
      <x:c r="S38" s="56"/>
      <x:c r="T38" s="56"/>
      <x:c r="U38" s="56"/>
      <x:c r="V38" s="56"/>
      <x:c r="W38" s="56"/>
      <x:c r="X38" s="56"/>
      <x:c r="Y38" s="56"/>
      <x:c r="Z38" s="56"/>
    </x:row>
    <x:row r="39">
      <x:c r="A39" s="56"/>
      <x:c r="B39" s="56"/>
      <x:c r="C39" s="56"/>
      <x:c r="D39" s="56"/>
      <x:c r="E39" s="56"/>
      <x:c r="F39" s="56"/>
      <x:c r="G39" s="56"/>
      <x:c r="H39" s="56"/>
      <x:c r="I39" s="56"/>
      <x:c r="J39" s="56"/>
      <x:c r="K39" s="56"/>
      <x:c r="L39" s="56"/>
      <x:c r="M39" s="56"/>
      <x:c r="N39" s="56"/>
      <x:c r="O39" s="56"/>
      <x:c r="P39" s="56"/>
      <x:c r="Q39" s="56"/>
      <x:c r="R39" s="56"/>
      <x:c r="S39" s="56"/>
      <x:c r="T39" s="56"/>
      <x:c r="U39" s="56"/>
      <x:c r="V39" s="56"/>
      <x:c r="W39" s="56"/>
      <x:c r="X39" s="56"/>
      <x:c r="Y39" s="56"/>
      <x:c r="Z39" s="56"/>
    </x:row>
    <x:row r="40">
      <x:c r="A40" s="56"/>
      <x:c r="B40" s="56"/>
      <x:c r="C40" s="56"/>
      <x:c r="D40" s="56"/>
      <x:c r="E40" s="56"/>
      <x:c r="F40" s="56"/>
      <x:c r="G40" s="56"/>
      <x:c r="H40" s="56"/>
      <x:c r="I40" s="56"/>
      <x:c r="J40" s="56"/>
      <x:c r="K40" s="56"/>
      <x:c r="L40" s="56"/>
      <x:c r="M40" s="56"/>
      <x:c r="N40" s="56"/>
      <x:c r="O40" s="56"/>
      <x:c r="P40" s="56"/>
      <x:c r="Q40" s="56"/>
      <x:c r="R40" s="56"/>
      <x:c r="S40" s="56"/>
      <x:c r="T40" s="56"/>
      <x:c r="U40" s="56"/>
      <x:c r="V40" s="56"/>
      <x:c r="W40" s="56"/>
      <x:c r="X40" s="56"/>
      <x:c r="Y40" s="56"/>
      <x:c r="Z40" s="56"/>
    </x:row>
    <x:row r="41">
      <x:c r="A41" s="56"/>
      <x:c r="B41" s="56"/>
      <x:c r="C41" s="56"/>
      <x:c r="D41" s="56"/>
      <x:c r="E41" s="56"/>
      <x:c r="F41" s="56"/>
      <x:c r="G41" s="56"/>
      <x:c r="H41" s="56"/>
      <x:c r="I41" s="56"/>
      <x:c r="J41" s="56"/>
      <x:c r="K41" s="56"/>
      <x:c r="L41" s="56"/>
      <x:c r="M41" s="56"/>
      <x:c r="N41" s="56"/>
      <x:c r="O41" s="56"/>
      <x:c r="P41" s="56"/>
      <x:c r="Q41" s="56"/>
      <x:c r="R41" s="56"/>
      <x:c r="S41" s="56"/>
      <x:c r="T41" s="56"/>
      <x:c r="U41" s="56"/>
      <x:c r="V41" s="56"/>
      <x:c r="W41" s="56"/>
      <x:c r="X41" s="56"/>
      <x:c r="Y41" s="56"/>
      <x:c r="Z41" s="56"/>
    </x:row>
    <x:row r="42">
      <x:c r="A42" s="56"/>
      <x:c r="B42" s="56"/>
      <x:c r="C42" s="56"/>
      <x:c r="D42" s="56"/>
      <x:c r="E42" s="56"/>
      <x:c r="F42" s="56"/>
      <x:c r="G42" s="56"/>
      <x:c r="H42" s="56"/>
      <x:c r="I42" s="56"/>
      <x:c r="J42" s="56"/>
      <x:c r="K42" s="56"/>
      <x:c r="L42" s="56"/>
      <x:c r="M42" s="56"/>
      <x:c r="N42" s="56"/>
      <x:c r="O42" s="56"/>
      <x:c r="P42" s="56"/>
      <x:c r="Q42" s="56"/>
      <x:c r="R42" s="56"/>
      <x:c r="S42" s="56"/>
      <x:c r="T42" s="56"/>
      <x:c r="U42" s="56"/>
      <x:c r="V42" s="56"/>
      <x:c r="W42" s="56"/>
      <x:c r="X42" s="56"/>
      <x:c r="Y42" s="56"/>
      <x:c r="Z42" s="56"/>
    </x:row>
    <x:row r="43">
      <x:c r="A43" s="56"/>
      <x:c r="B43" s="56"/>
      <x:c r="C43" s="56"/>
      <x:c r="D43" s="56"/>
      <x:c r="E43" s="56"/>
      <x:c r="F43" s="56"/>
      <x:c r="G43" s="56"/>
      <x:c r="H43" s="56"/>
      <x:c r="I43" s="56"/>
      <x:c r="J43" s="56"/>
      <x:c r="K43" s="56"/>
      <x:c r="L43" s="56"/>
      <x:c r="M43" s="56"/>
      <x:c r="N43" s="56"/>
      <x:c r="O43" s="56"/>
      <x:c r="P43" s="56"/>
      <x:c r="Q43" s="56"/>
      <x:c r="R43" s="56"/>
      <x:c r="S43" s="56"/>
      <x:c r="T43" s="56"/>
      <x:c r="U43" s="56"/>
      <x:c r="V43" s="56"/>
      <x:c r="W43" s="56"/>
      <x:c r="X43" s="56"/>
      <x:c r="Y43" s="56"/>
      <x:c r="Z43" s="56"/>
    </x:row>
    <x:row r="44">
      <x:c r="A44" s="56"/>
      <x:c r="B44" s="56"/>
      <x:c r="C44" s="56"/>
      <x:c r="D44" s="56"/>
      <x:c r="E44" s="56"/>
      <x:c r="F44" s="56"/>
      <x:c r="G44" s="56"/>
      <x:c r="H44" s="56"/>
      <x:c r="I44" s="56"/>
      <x:c r="J44" s="56"/>
      <x:c r="K44" s="56"/>
      <x:c r="L44" s="56"/>
      <x:c r="M44" s="56"/>
      <x:c r="N44" s="56"/>
      <x:c r="O44" s="56"/>
      <x:c r="P44" s="56"/>
      <x:c r="Q44" s="56"/>
      <x:c r="R44" s="56"/>
      <x:c r="S44" s="56"/>
      <x:c r="T44" s="56"/>
      <x:c r="U44" s="56"/>
      <x:c r="V44" s="56"/>
      <x:c r="W44" s="56"/>
      <x:c r="X44" s="56"/>
      <x:c r="Y44" s="56"/>
      <x:c r="Z44" s="56"/>
    </x:row>
    <x:row r="45">
      <x:c r="A45" s="56"/>
      <x:c r="B45" s="56"/>
      <x:c r="C45" s="56"/>
      <x:c r="D45" s="56"/>
      <x:c r="E45" s="56"/>
      <x:c r="F45" s="56"/>
      <x:c r="G45" s="56"/>
      <x:c r="H45" s="56"/>
      <x:c r="I45" s="56"/>
      <x:c r="J45" s="56"/>
      <x:c r="K45" s="56"/>
      <x:c r="L45" s="56"/>
      <x:c r="M45" s="56"/>
      <x:c r="N45" s="56"/>
      <x:c r="O45" s="56"/>
      <x:c r="P45" s="56"/>
      <x:c r="Q45" s="56"/>
      <x:c r="R45" s="56"/>
      <x:c r="S45" s="56"/>
      <x:c r="T45" s="56"/>
      <x:c r="U45" s="56"/>
      <x:c r="V45" s="56"/>
      <x:c r="W45" s="56"/>
      <x:c r="X45" s="56"/>
      <x:c r="Y45" s="56"/>
      <x:c r="Z45" s="56"/>
    </x:row>
    <x:row r="46">
      <x:c r="A46" s="56"/>
      <x:c r="B46" s="56"/>
      <x:c r="C46" s="56"/>
      <x:c r="D46" s="56"/>
      <x:c r="E46" s="56"/>
      <x:c r="F46" s="56"/>
      <x:c r="G46" s="56"/>
      <x:c r="H46" s="56"/>
      <x:c r="I46" s="56"/>
      <x:c r="J46" s="56"/>
      <x:c r="K46" s="56"/>
      <x:c r="L46" s="56"/>
      <x:c r="M46" s="56"/>
      <x:c r="N46" s="56"/>
      <x:c r="O46" s="56"/>
      <x:c r="P46" s="56"/>
      <x:c r="Q46" s="56"/>
      <x:c r="R46" s="56"/>
      <x:c r="S46" s="56"/>
      <x:c r="T46" s="56"/>
      <x:c r="U46" s="56"/>
      <x:c r="V46" s="56"/>
      <x:c r="W46" s="56"/>
      <x:c r="X46" s="56"/>
      <x:c r="Y46" s="56"/>
      <x:c r="Z46" s="56"/>
    </x:row>
    <x:row r="47">
      <x:c r="A47" s="56"/>
      <x:c r="B47" s="56"/>
      <x:c r="C47" s="56"/>
      <x:c r="D47" s="56"/>
      <x:c r="E47" s="56"/>
      <x:c r="F47" s="56"/>
      <x:c r="G47" s="56"/>
      <x:c r="H47" s="56"/>
      <x:c r="I47" s="56"/>
      <x:c r="J47" s="56"/>
      <x:c r="K47" s="56"/>
      <x:c r="L47" s="56"/>
      <x:c r="M47" s="56"/>
      <x:c r="N47" s="56"/>
      <x:c r="O47" s="56"/>
      <x:c r="P47" s="56"/>
      <x:c r="Q47" s="56"/>
      <x:c r="R47" s="56"/>
      <x:c r="S47" s="56"/>
      <x:c r="T47" s="56"/>
      <x:c r="U47" s="56"/>
      <x:c r="V47" s="56"/>
      <x:c r="W47" s="56"/>
      <x:c r="X47" s="56"/>
      <x:c r="Y47" s="56"/>
      <x:c r="Z47" s="56"/>
    </x:row>
    <x:row r="48">
      <x:c r="A48" s="56"/>
      <x:c r="B48" s="56"/>
      <x:c r="C48" s="56"/>
      <x:c r="D48" s="56"/>
      <x:c r="E48" s="56"/>
      <x:c r="F48" s="56"/>
      <x:c r="G48" s="56"/>
      <x:c r="H48" s="56"/>
      <x:c r="I48" s="56"/>
      <x:c r="J48" s="56"/>
      <x:c r="K48" s="56"/>
      <x:c r="L48" s="56"/>
      <x:c r="M48" s="56"/>
      <x:c r="N48" s="56"/>
      <x:c r="O48" s="56"/>
      <x:c r="P48" s="56"/>
      <x:c r="Q48" s="56"/>
      <x:c r="R48" s="56"/>
      <x:c r="S48" s="56"/>
      <x:c r="T48" s="56"/>
      <x:c r="U48" s="56"/>
      <x:c r="V48" s="56"/>
      <x:c r="W48" s="56"/>
      <x:c r="X48" s="56"/>
      <x:c r="Y48" s="56"/>
      <x:c r="Z48" s="56"/>
    </x:row>
    <x:row r="49">
      <x:c r="A49" s="56"/>
      <x:c r="B49" s="56"/>
      <x:c r="C49" s="56"/>
      <x:c r="D49" s="56"/>
      <x:c r="E49" s="56"/>
      <x:c r="F49" s="56"/>
      <x:c r="G49" s="56"/>
      <x:c r="H49" s="56"/>
      <x:c r="I49" s="56"/>
      <x:c r="J49" s="56"/>
      <x:c r="K49" s="56"/>
      <x:c r="L49" s="56"/>
      <x:c r="M49" s="56"/>
      <x:c r="N49" s="56"/>
      <x:c r="O49" s="56"/>
      <x:c r="P49" s="56"/>
      <x:c r="Q49" s="56"/>
      <x:c r="R49" s="56"/>
      <x:c r="S49" s="56"/>
      <x:c r="T49" s="56"/>
      <x:c r="U49" s="56"/>
      <x:c r="V49" s="56"/>
      <x:c r="W49" s="56"/>
      <x:c r="X49" s="56"/>
      <x:c r="Y49" s="56"/>
      <x:c r="Z49" s="56"/>
    </x:row>
    <x:row r="50">
      <x:c r="A50" s="56"/>
      <x:c r="B50" s="56"/>
      <x:c r="C50" s="56"/>
      <x:c r="D50" s="56"/>
      <x:c r="E50" s="56"/>
      <x:c r="F50" s="56"/>
      <x:c r="G50" s="56"/>
      <x:c r="H50" s="56"/>
      <x:c r="I50" s="56"/>
      <x:c r="J50" s="56"/>
      <x:c r="K50" s="56"/>
      <x:c r="L50" s="56"/>
      <x:c r="M50" s="56"/>
      <x:c r="N50" s="56"/>
      <x:c r="O50" s="56"/>
      <x:c r="P50" s="56"/>
      <x:c r="Q50" s="56"/>
      <x:c r="R50" s="56"/>
      <x:c r="S50" s="56"/>
      <x:c r="T50" s="56"/>
      <x:c r="U50" s="56"/>
      <x:c r="V50" s="56"/>
      <x:c r="W50" s="56"/>
      <x:c r="X50" s="56"/>
      <x:c r="Y50" s="56"/>
      <x:c r="Z50" s="56"/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2" hidden="0" customWidth="1"/>
  </x:cols>
  <x:sheetData>
    <x:row r="1">
      <x:c r="A1" s="54" t="str">
        <x:v>DATA &amp; METHODOLOGY</x:v>
      </x:c>
      <x:c r="B1" s="54"/>
      <x:c r="C1" s="12"/>
      <x:c r="D1" s="12"/>
      <x:c r="E1" s="56"/>
      <x:c r="F1" s="56"/>
      <x:c r="G1" s="56"/>
      <x:c r="H1" s="56"/>
      <x:c r="I1" s="56"/>
      <x:c r="J1" s="56"/>
      <x:c r="K1" s="56"/>
      <x:c r="L1" s="56"/>
      <x:c r="M1" s="56"/>
      <x:c r="N1" s="56"/>
      <x:c r="O1" s="56"/>
      <x:c r="P1" s="56"/>
      <x:c r="Q1" s="56"/>
      <x:c r="R1" s="56"/>
      <x:c r="S1" s="56"/>
      <x:c r="T1" s="56"/>
      <x:c r="U1" s="56"/>
      <x:c r="V1" s="56"/>
      <x:c r="W1" s="56"/>
      <x:c r="X1" s="56"/>
      <x:c r="Y1" s="56"/>
      <x:c r="Z1" s="56"/>
    </x:row>
    <x:row r="2">
      <x:c r="A2" s="56"/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  <x:c r="W2" s="56"/>
      <x:c r="X2" s="56"/>
      <x:c r="Y2" s="56"/>
      <x:c r="Z2" s="56"/>
    </x:row>
    <x:row r="3">
      <x:c r="A3" s="80" t="str">
        <x:v>Official source 1</x:v>
      </x:c>
      <x:c r="B3" s="56" t="str">
        <x:v>NYC Fleet Daily Service Report — Sep. 24, 2026 snapshot. Roster, target daily in service, actual in service, FYTD average.</x:v>
      </x:c>
      <x:c r="C3" s="56"/>
      <x:c r="D3" s="56"/>
      <x:c r="E3" s="56"/>
      <x:c r="F3" s="56"/>
      <x:c r="G3" s="56"/>
      <x:c r="H3" s="56"/>
      <x:c r="I3" s="56"/>
      <x:c r="J3" s="56"/>
      <x:c r="K3" s="56"/>
      <x:c r="L3" s="56"/>
      <x:c r="M3" s="56"/>
      <x:c r="N3" s="56"/>
      <x:c r="O3" s="56"/>
      <x:c r="P3" s="56"/>
      <x:c r="Q3" s="56"/>
      <x:c r="R3" s="56"/>
      <x:c r="S3" s="56"/>
      <x:c r="T3" s="56"/>
      <x:c r="U3" s="56"/>
      <x:c r="V3" s="56"/>
      <x:c r="W3" s="56"/>
      <x:c r="X3" s="56"/>
      <x:c r="Y3" s="56"/>
      <x:c r="Z3" s="56"/>
    </x:row>
    <x:row r="4">
      <x:c r="A4" s="80" t="str">
        <x:v>NYC source URL</x:v>
      </x:c>
      <x:c r="B4" s="56" t="str">
        <x:v>https://www.nyc.gov/site/operations/performance/fleet-report.page</x:v>
      </x:c>
      <x:c r="C4" s="56"/>
      <x:c r="D4" s="56"/>
      <x:c r="E4" s="56"/>
      <x:c r="F4" s="56"/>
      <x:c r="G4" s="56"/>
      <x:c r="H4" s="56"/>
      <x:c r="I4" s="56"/>
      <x:c r="J4" s="56"/>
      <x:c r="K4" s="56"/>
      <x:c r="L4" s="56"/>
      <x:c r="M4" s="56"/>
      <x:c r="N4" s="56"/>
      <x:c r="O4" s="56"/>
      <x:c r="P4" s="56"/>
      <x:c r="Q4" s="56"/>
      <x:c r="R4" s="56"/>
      <x:c r="S4" s="56"/>
      <x:c r="T4" s="56"/>
      <x:c r="U4" s="56"/>
      <x:c r="V4" s="56"/>
      <x:c r="W4" s="56"/>
      <x:c r="X4" s="56"/>
      <x:c r="Y4" s="56"/>
      <x:c r="Z4" s="56"/>
    </x:row>
    <x:row r="5">
      <x:c r="A5" s="80" t="str">
        <x:v>Official source 2</x:v>
      </x:c>
      <x:c r="B5" s="56" t="str">
        <x:v>Austin-Travis County EMS Fleet Maintenance metadata/performance standard. Used to demonstrate PM-governance context; ≥95% on-time maintenance is the documented standard.</x:v>
      </x:c>
      <x:c r="C5" s="56"/>
      <x:c r="D5" s="56"/>
      <x:c r="E5" s="56"/>
      <x:c r="F5" s="56"/>
      <x:c r="G5" s="56"/>
      <x:c r="H5" s="56"/>
      <x:c r="I5" s="56"/>
      <x:c r="J5" s="56"/>
      <x:c r="K5" s="56"/>
      <x:c r="L5" s="56"/>
      <x:c r="M5" s="56"/>
      <x:c r="N5" s="56"/>
      <x:c r="O5" s="56"/>
      <x:c r="P5" s="56"/>
      <x:c r="Q5" s="56"/>
      <x:c r="R5" s="56"/>
      <x:c r="S5" s="56"/>
      <x:c r="T5" s="56"/>
      <x:c r="U5" s="56"/>
      <x:c r="V5" s="56"/>
      <x:c r="W5" s="56"/>
      <x:c r="X5" s="56"/>
      <x:c r="Y5" s="56"/>
      <x:c r="Z5" s="56"/>
    </x:row>
    <x:row r="6">
      <x:c r="A6" s="80" t="str">
        <x:v>Austin source URL</x:v>
      </x:c>
      <x:c r="B6" s="56" t="str">
        <x:v>https://www.austintexas.gov/sites/default/files/files/EMS/Fleet_Maintenance_Metadata.pdf</x:v>
      </x:c>
      <x:c r="C6" s="56"/>
      <x:c r="D6" s="56"/>
      <x:c r="E6" s="56"/>
      <x:c r="F6" s="56"/>
      <x:c r="G6" s="56"/>
      <x:c r="H6" s="56"/>
      <x:c r="I6" s="56"/>
      <x:c r="J6" s="56"/>
      <x:c r="K6" s="56"/>
      <x:c r="L6" s="56"/>
      <x:c r="M6" s="56"/>
      <x:c r="N6" s="56"/>
      <x:c r="O6" s="56"/>
      <x:c r="P6" s="56"/>
      <x:c r="Q6" s="56"/>
      <x:c r="R6" s="56"/>
      <x:c r="S6" s="56"/>
      <x:c r="T6" s="56"/>
      <x:c r="U6" s="56"/>
      <x:c r="V6" s="56"/>
      <x:c r="W6" s="56"/>
      <x:c r="X6" s="56"/>
      <x:c r="Y6" s="56"/>
      <x:c r="Z6" s="56"/>
    </x:row>
    <x:row r="7">
      <x:c r="A7" s="80" t="str">
        <x:v>What we calculated</x:v>
      </x:c>
      <x:c r="B7" s="56" t="str">
        <x:v>Availability %, target availability %, unit gap, target variance, scenario vehicle-days recovered, and estimated downtime value.</x:v>
      </x:c>
      <x:c r="C7" s="56"/>
      <x:c r="D7" s="56"/>
      <x:c r="E7" s="56"/>
      <x:c r="F7" s="56"/>
      <x:c r="G7" s="56"/>
      <x:c r="H7" s="56"/>
      <x:c r="I7" s="56"/>
      <x:c r="J7" s="56"/>
      <x:c r="K7" s="56"/>
      <x:c r="L7" s="56"/>
      <x:c r="M7" s="56"/>
      <x:c r="N7" s="56"/>
      <x:c r="O7" s="56"/>
      <x:c r="P7" s="56"/>
      <x:c r="Q7" s="56"/>
      <x:c r="R7" s="56"/>
      <x:c r="S7" s="56"/>
      <x:c r="T7" s="56"/>
      <x:c r="U7" s="56"/>
      <x:c r="V7" s="56"/>
      <x:c r="W7" s="56"/>
      <x:c r="X7" s="56"/>
      <x:c r="Y7" s="56"/>
      <x:c r="Z7" s="56"/>
    </x:row>
    <x:row r="8">
      <x:c r="A8" s="80" t="str">
        <x:v>What is NOT public data</x:v>
      </x:c>
      <x:c r="B8" s="56" t="str">
        <x:v>Downtime cost, PM cost, breakdown cost, vendor inflation, and scenario improvement assumptions.</x:v>
      </x:c>
      <x:c r="C8" s="56"/>
      <x:c r="D8" s="56"/>
      <x:c r="E8" s="56"/>
      <x:c r="F8" s="56"/>
      <x:c r="G8" s="56"/>
      <x:c r="H8" s="56"/>
      <x:c r="I8" s="56"/>
      <x:c r="J8" s="56"/>
      <x:c r="K8" s="56"/>
      <x:c r="L8" s="56"/>
      <x:c r="M8" s="56"/>
      <x:c r="N8" s="56"/>
      <x:c r="O8" s="56"/>
      <x:c r="P8" s="56"/>
      <x:c r="Q8" s="56"/>
      <x:c r="R8" s="56"/>
      <x:c r="S8" s="56"/>
      <x:c r="T8" s="56"/>
      <x:c r="U8" s="56"/>
      <x:c r="V8" s="56"/>
      <x:c r="W8" s="56"/>
      <x:c r="X8" s="56"/>
      <x:c r="Y8" s="56"/>
      <x:c r="Z8" s="56"/>
    </x:row>
    <x:row r="9">
      <x:c r="A9" s="80" t="str">
        <x:v>Why mix real + assumed data</x:v>
      </x:c>
      <x:c r="B9" s="56" t="str">
        <x:v>Public sources establish operating performance; clearly labeled assumptions allow management scenario modeling without pretending the cities published financial savings.</x:v>
      </x:c>
      <x:c r="C9" s="56"/>
      <x:c r="D9" s="56"/>
      <x:c r="E9" s="56"/>
      <x:c r="F9" s="56"/>
      <x:c r="G9" s="56"/>
      <x:c r="H9" s="56"/>
      <x:c r="I9" s="56"/>
      <x:c r="J9" s="56"/>
      <x:c r="K9" s="56"/>
      <x:c r="L9" s="56"/>
      <x:c r="M9" s="56"/>
      <x:c r="N9" s="56"/>
      <x:c r="O9" s="56"/>
      <x:c r="P9" s="56"/>
      <x:c r="Q9" s="56"/>
      <x:c r="R9" s="56"/>
      <x:c r="S9" s="56"/>
      <x:c r="T9" s="56"/>
      <x:c r="U9" s="56"/>
      <x:c r="V9" s="56"/>
      <x:c r="W9" s="56"/>
      <x:c r="X9" s="56"/>
      <x:c r="Y9" s="56"/>
      <x:c r="Z9" s="56"/>
    </x:row>
    <x:row r="10">
      <x:c r="A10" s="80" t="str">
        <x:v>Portfolio objective</x:v>
      </x:c>
      <x:c r="B10" s="56" t="str">
        <x:v>Demonstrate executive operating review, fleet readiness, variance analysis, financial modeling, and decision support.</x:v>
      </x:c>
      <x:c r="C10" s="56"/>
      <x:c r="D10" s="56"/>
      <x:c r="E10" s="56"/>
      <x:c r="F10" s="56"/>
      <x:c r="G10" s="56"/>
      <x:c r="H10" s="56"/>
      <x:c r="I10" s="56"/>
      <x:c r="J10" s="56"/>
      <x:c r="K10" s="56"/>
      <x:c r="L10" s="56"/>
      <x:c r="M10" s="56"/>
      <x:c r="N10" s="56"/>
      <x:c r="O10" s="56"/>
      <x:c r="P10" s="56"/>
      <x:c r="Q10" s="56"/>
      <x:c r="R10" s="56"/>
      <x:c r="S10" s="56"/>
      <x:c r="T10" s="56"/>
      <x:c r="U10" s="56"/>
      <x:c r="V10" s="56"/>
      <x:c r="W10" s="56"/>
      <x:c r="X10" s="56"/>
      <x:c r="Y10" s="56"/>
      <x:c r="Z10" s="56"/>
    </x:row>
    <x:row r="11">
      <x:c r="A11" s="56"/>
      <x:c r="B11" s="56"/>
      <x:c r="C11" s="56"/>
      <x:c r="D11" s="56"/>
      <x:c r="E11" s="56"/>
      <x:c r="F11" s="56"/>
      <x:c r="G11" s="56"/>
      <x:c r="H11" s="56"/>
      <x:c r="I11" s="56"/>
      <x:c r="J11" s="56"/>
      <x:c r="K11" s="56"/>
      <x:c r="L11" s="56"/>
      <x:c r="M11" s="56"/>
      <x:c r="N11" s="56"/>
      <x:c r="O11" s="56"/>
      <x:c r="P11" s="56"/>
      <x:c r="Q11" s="56"/>
      <x:c r="R11" s="56"/>
      <x:c r="S11" s="56"/>
      <x:c r="T11" s="56"/>
      <x:c r="U11" s="56"/>
      <x:c r="V11" s="56"/>
      <x:c r="W11" s="56"/>
      <x:c r="X11" s="56"/>
      <x:c r="Y11" s="56"/>
      <x:c r="Z11" s="56"/>
    </x:row>
    <x:row r="12">
      <x:c r="A12" s="84" t="str">
        <x:v>Reconciliation note</x:v>
      </x:c>
      <x:c r="B12" s="57" t="str">
        <x:v>The executive KPI row uses the official Citywide figures (30,067 roster; 27,060 target; 25,873 actual; 25,724 FYTD average) rather than summing the agency rows visible in the source excerpt.</x:v>
      </x:c>
      <x:c r="C12" s="56"/>
      <x:c r="D12" s="56"/>
      <x:c r="E12" s="56"/>
      <x:c r="F12" s="56"/>
      <x:c r="G12" s="56"/>
      <x:c r="H12" s="56"/>
      <x:c r="I12" s="56"/>
      <x:c r="J12" s="56"/>
      <x:c r="K12" s="56"/>
      <x:c r="L12" s="56"/>
      <x:c r="M12" s="56"/>
      <x:c r="N12" s="56"/>
      <x:c r="O12" s="56"/>
      <x:c r="P12" s="56"/>
      <x:c r="Q12" s="56"/>
      <x:c r="R12" s="56"/>
      <x:c r="S12" s="56"/>
      <x:c r="T12" s="56"/>
      <x:c r="U12" s="56"/>
      <x:c r="V12" s="56"/>
      <x:c r="W12" s="56"/>
      <x:c r="X12" s="56"/>
      <x:c r="Y12" s="56"/>
      <x:c r="Z12" s="56"/>
    </x:row>
    <x:row r="13">
      <x:c r="A13" s="84" t="str">
        <x:v>Reason</x:v>
      </x:c>
      <x:c r="B13" s="57" t="str">
        <x:v>The published Citywide line is the authoritative total for the daily report; visible agency-detail rows are used for comparative management analysis.</x:v>
      </x:c>
      <x:c r="C13" s="56"/>
      <x:c r="D13" s="56"/>
      <x:c r="E13" s="56"/>
      <x:c r="F13" s="56"/>
      <x:c r="G13" s="56"/>
      <x:c r="H13" s="56"/>
      <x:c r="I13" s="56"/>
      <x:c r="J13" s="56"/>
      <x:c r="K13" s="56"/>
      <x:c r="L13" s="56"/>
      <x:c r="M13" s="56"/>
      <x:c r="N13" s="56"/>
      <x:c r="O13" s="56"/>
      <x:c r="P13" s="56"/>
      <x:c r="Q13" s="56"/>
      <x:c r="R13" s="56"/>
      <x:c r="S13" s="56"/>
      <x:c r="T13" s="56"/>
      <x:c r="U13" s="56"/>
      <x:c r="V13" s="56"/>
      <x:c r="W13" s="56"/>
      <x:c r="X13" s="56"/>
      <x:c r="Y13" s="56"/>
      <x:c r="Z13" s="56"/>
    </x:row>
    <x:row r="14">
      <x:c r="A14" s="84" t="str">
        <x:v>Snapshot date</x:v>
      </x:c>
      <x:c r="B14" s="57" t="str">
        <x:v>September 24, 2026</x:v>
      </x:c>
      <x:c r="C14" s="56"/>
      <x:c r="D14" s="56"/>
      <x:c r="E14" s="56"/>
      <x:c r="F14" s="56"/>
      <x:c r="G14" s="56"/>
      <x:c r="H14" s="56"/>
      <x:c r="I14" s="56"/>
      <x:c r="J14" s="56"/>
      <x:c r="K14" s="56"/>
      <x:c r="L14" s="56"/>
      <x:c r="M14" s="56"/>
      <x:c r="N14" s="56"/>
      <x:c r="O14" s="56"/>
      <x:c r="P14" s="56"/>
      <x:c r="Q14" s="56"/>
      <x:c r="R14" s="56"/>
      <x:c r="S14" s="56"/>
      <x:c r="T14" s="56"/>
      <x:c r="U14" s="56"/>
      <x:c r="V14" s="56"/>
      <x:c r="W14" s="56"/>
      <x:c r="X14" s="56"/>
      <x:c r="Y14" s="56"/>
      <x:c r="Z14" s="56"/>
    </x:row>
    <x:row r="15">
      <x:c r="A15" s="56"/>
      <x:c r="B15" s="56"/>
      <x:c r="C15" s="56"/>
      <x:c r="D15" s="56"/>
      <x:c r="E15" s="56"/>
      <x:c r="F15" s="56"/>
      <x:c r="G15" s="56"/>
      <x:c r="H15" s="56"/>
      <x:c r="I15" s="56"/>
      <x:c r="J15" s="56"/>
      <x:c r="K15" s="56"/>
      <x:c r="L15" s="56"/>
      <x:c r="M15" s="56"/>
      <x:c r="N15" s="56"/>
      <x:c r="O15" s="56"/>
      <x:c r="P15" s="56"/>
      <x:c r="Q15" s="56"/>
      <x:c r="R15" s="56"/>
      <x:c r="S15" s="56"/>
      <x:c r="T15" s="56"/>
      <x:c r="U15" s="56"/>
      <x:c r="V15" s="56"/>
      <x:c r="W15" s="56"/>
      <x:c r="X15" s="56"/>
      <x:c r="Y15" s="56"/>
      <x:c r="Z15" s="56"/>
    </x:row>
    <x:row r="16">
      <x:c r="A16" s="56"/>
      <x:c r="B16" s="56"/>
      <x:c r="C16" s="56"/>
      <x:c r="D16" s="56"/>
      <x:c r="E16" s="56"/>
      <x:c r="F16" s="56"/>
      <x:c r="G16" s="56"/>
      <x:c r="H16" s="56"/>
      <x:c r="I16" s="56"/>
      <x:c r="J16" s="56"/>
      <x:c r="K16" s="56"/>
      <x:c r="L16" s="56"/>
      <x:c r="M16" s="56"/>
      <x:c r="N16" s="56"/>
      <x:c r="O16" s="56"/>
      <x:c r="P16" s="56"/>
      <x:c r="Q16" s="56"/>
      <x:c r="R16" s="56"/>
      <x:c r="S16" s="56"/>
      <x:c r="T16" s="56"/>
      <x:c r="U16" s="56"/>
      <x:c r="V16" s="56"/>
      <x:c r="W16" s="56"/>
      <x:c r="X16" s="56"/>
      <x:c r="Y16" s="56"/>
      <x:c r="Z16" s="56"/>
    </x:row>
    <x:row r="17">
      <x:c r="A17" s="56"/>
      <x:c r="B17" s="56"/>
      <x:c r="C17" s="56"/>
      <x:c r="D17" s="56"/>
      <x:c r="E17" s="56"/>
      <x:c r="F17" s="56"/>
      <x:c r="G17" s="56"/>
      <x:c r="H17" s="56"/>
      <x:c r="I17" s="56"/>
      <x:c r="J17" s="56"/>
      <x:c r="K17" s="56"/>
      <x:c r="L17" s="56"/>
      <x:c r="M17" s="56"/>
      <x:c r="N17" s="56"/>
      <x:c r="O17" s="56"/>
      <x:c r="P17" s="56"/>
      <x:c r="Q17" s="56"/>
      <x:c r="R17" s="56"/>
      <x:c r="S17" s="56"/>
      <x:c r="T17" s="56"/>
      <x:c r="U17" s="56"/>
      <x:c r="V17" s="56"/>
      <x:c r="W17" s="56"/>
      <x:c r="X17" s="56"/>
      <x:c r="Y17" s="56"/>
      <x:c r="Z17" s="56"/>
    </x:row>
    <x:row r="18">
      <x:c r="A18" s="56"/>
      <x:c r="B18" s="56"/>
      <x:c r="C18" s="56"/>
      <x:c r="D18" s="56"/>
      <x:c r="E18" s="56"/>
      <x:c r="F18" s="56"/>
      <x:c r="G18" s="56"/>
      <x:c r="H18" s="56"/>
      <x:c r="I18" s="56"/>
      <x:c r="J18" s="56"/>
      <x:c r="K18" s="56"/>
      <x:c r="L18" s="56"/>
      <x:c r="M18" s="56"/>
      <x:c r="N18" s="56"/>
      <x:c r="O18" s="56"/>
      <x:c r="P18" s="56"/>
      <x:c r="Q18" s="56"/>
      <x:c r="R18" s="56"/>
      <x:c r="S18" s="56"/>
      <x:c r="T18" s="56"/>
      <x:c r="U18" s="56"/>
      <x:c r="V18" s="56"/>
      <x:c r="W18" s="56"/>
      <x:c r="X18" s="56"/>
      <x:c r="Y18" s="56"/>
      <x:c r="Z18" s="56"/>
    </x:row>
    <x:row r="19">
      <x:c r="A19" s="56"/>
      <x:c r="B19" s="56"/>
      <x:c r="C19" s="56"/>
      <x:c r="D19" s="56"/>
      <x:c r="E19" s="56"/>
      <x:c r="F19" s="56"/>
      <x:c r="G19" s="56"/>
      <x:c r="H19" s="56"/>
      <x:c r="I19" s="56"/>
      <x:c r="J19" s="56"/>
      <x:c r="K19" s="56"/>
      <x:c r="L19" s="56"/>
      <x:c r="M19" s="56"/>
      <x:c r="N19" s="56"/>
      <x:c r="O19" s="56"/>
      <x:c r="P19" s="56"/>
      <x:c r="Q19" s="56"/>
      <x:c r="R19" s="56"/>
      <x:c r="S19" s="56"/>
      <x:c r="T19" s="56"/>
      <x:c r="U19" s="56"/>
      <x:c r="V19" s="56"/>
      <x:c r="W19" s="56"/>
      <x:c r="X19" s="56"/>
      <x:c r="Y19" s="56"/>
      <x:c r="Z19" s="56"/>
    </x:row>
    <x:row r="20">
      <x:c r="A20" s="56"/>
      <x:c r="B20" s="56"/>
      <x:c r="C20" s="56"/>
      <x:c r="D20" s="56"/>
      <x:c r="E20" s="56"/>
      <x:c r="F20" s="56"/>
      <x:c r="G20" s="56"/>
      <x:c r="H20" s="56"/>
      <x:c r="I20" s="56"/>
      <x:c r="J20" s="56"/>
      <x:c r="K20" s="56"/>
      <x:c r="L20" s="56"/>
      <x:c r="M20" s="56"/>
      <x:c r="N20" s="56"/>
      <x:c r="O20" s="56"/>
      <x:c r="P20" s="56"/>
      <x:c r="Q20" s="56"/>
      <x:c r="R20" s="56"/>
      <x:c r="S20" s="56"/>
      <x:c r="T20" s="56"/>
      <x:c r="U20" s="56"/>
      <x:c r="V20" s="56"/>
      <x:c r="W20" s="56"/>
      <x:c r="X20" s="56"/>
      <x:c r="Y20" s="56"/>
      <x:c r="Z20" s="56"/>
    </x:row>
    <x:row r="21">
      <x:c r="A21" s="56"/>
      <x:c r="B21" s="56"/>
      <x:c r="C21" s="56"/>
      <x:c r="D21" s="56"/>
      <x:c r="E21" s="56"/>
      <x:c r="F21" s="56"/>
      <x:c r="G21" s="56"/>
      <x:c r="H21" s="56"/>
      <x:c r="I21" s="56"/>
      <x:c r="J21" s="56"/>
      <x:c r="K21" s="56"/>
      <x:c r="L21" s="56"/>
      <x:c r="M21" s="56"/>
      <x:c r="N21" s="56"/>
      <x:c r="O21" s="56"/>
      <x:c r="P21" s="56"/>
      <x:c r="Q21" s="56"/>
      <x:c r="R21" s="56"/>
      <x:c r="S21" s="56"/>
      <x:c r="T21" s="56"/>
      <x:c r="U21" s="56"/>
      <x:c r="V21" s="56"/>
      <x:c r="W21" s="56"/>
      <x:c r="X21" s="56"/>
      <x:c r="Y21" s="56"/>
      <x:c r="Z21" s="56"/>
    </x:row>
    <x:row r="22">
      <x:c r="A22" s="56"/>
      <x:c r="B22" s="56"/>
      <x:c r="C22" s="56"/>
      <x:c r="D22" s="56"/>
      <x:c r="E22" s="56"/>
      <x:c r="F22" s="56"/>
      <x:c r="G22" s="56"/>
      <x:c r="H22" s="56"/>
      <x:c r="I22" s="56"/>
      <x:c r="J22" s="56"/>
      <x:c r="K22" s="56"/>
      <x:c r="L22" s="56"/>
      <x:c r="M22" s="56"/>
      <x:c r="N22" s="56"/>
      <x:c r="O22" s="56"/>
      <x:c r="P22" s="56"/>
      <x:c r="Q22" s="56"/>
      <x:c r="R22" s="56"/>
      <x:c r="S22" s="56"/>
      <x:c r="T22" s="56"/>
      <x:c r="U22" s="56"/>
      <x:c r="V22" s="56"/>
      <x:c r="W22" s="56"/>
      <x:c r="X22" s="56"/>
      <x:c r="Y22" s="56"/>
      <x:c r="Z22" s="56"/>
    </x:row>
    <x:row r="23">
      <x:c r="A23" s="56"/>
      <x:c r="B23" s="56"/>
      <x:c r="C23" s="56"/>
      <x:c r="D23" s="56"/>
      <x:c r="E23" s="56"/>
      <x:c r="F23" s="56"/>
      <x:c r="G23" s="56"/>
      <x:c r="H23" s="56"/>
      <x:c r="I23" s="56"/>
      <x:c r="J23" s="56"/>
      <x:c r="K23" s="56"/>
      <x:c r="L23" s="56"/>
      <x:c r="M23" s="56"/>
      <x:c r="N23" s="56"/>
      <x:c r="O23" s="56"/>
      <x:c r="P23" s="56"/>
      <x:c r="Q23" s="56"/>
      <x:c r="R23" s="56"/>
      <x:c r="S23" s="56"/>
      <x:c r="T23" s="56"/>
      <x:c r="U23" s="56"/>
      <x:c r="V23" s="56"/>
      <x:c r="W23" s="56"/>
      <x:c r="X23" s="56"/>
      <x:c r="Y23" s="56"/>
      <x:c r="Z23" s="56"/>
    </x:row>
    <x:row r="24">
      <x:c r="A24" s="56"/>
      <x:c r="B24" s="56"/>
      <x:c r="C24" s="56"/>
      <x:c r="D24" s="56"/>
      <x:c r="E24" s="56"/>
      <x:c r="F24" s="56"/>
      <x:c r="G24" s="56"/>
      <x:c r="H24" s="56"/>
      <x:c r="I24" s="56"/>
      <x:c r="J24" s="56"/>
      <x:c r="K24" s="56"/>
      <x:c r="L24" s="56"/>
      <x:c r="M24" s="56"/>
      <x:c r="N24" s="56"/>
      <x:c r="O24" s="56"/>
      <x:c r="P24" s="56"/>
      <x:c r="Q24" s="56"/>
      <x:c r="R24" s="56"/>
      <x:c r="S24" s="56"/>
      <x:c r="T24" s="56"/>
      <x:c r="U24" s="56"/>
      <x:c r="V24" s="56"/>
      <x:c r="W24" s="56"/>
      <x:c r="X24" s="56"/>
      <x:c r="Y24" s="56"/>
      <x:c r="Z24" s="56"/>
    </x:row>
    <x:row r="25">
      <x:c r="A25" s="56"/>
      <x:c r="B25" s="56"/>
      <x:c r="C25" s="56"/>
      <x:c r="D25" s="56"/>
      <x:c r="E25" s="56"/>
      <x:c r="F25" s="56"/>
      <x:c r="G25" s="56"/>
      <x:c r="H25" s="56"/>
      <x:c r="I25" s="56"/>
      <x:c r="J25" s="56"/>
      <x:c r="K25" s="56"/>
      <x:c r="L25" s="56"/>
      <x:c r="M25" s="56"/>
      <x:c r="N25" s="56"/>
      <x:c r="O25" s="56"/>
      <x:c r="P25" s="56"/>
      <x:c r="Q25" s="56"/>
      <x:c r="R25" s="56"/>
      <x:c r="S25" s="56"/>
      <x:c r="T25" s="56"/>
      <x:c r="U25" s="56"/>
      <x:c r="V25" s="56"/>
      <x:c r="W25" s="56"/>
      <x:c r="X25" s="56"/>
      <x:c r="Y25" s="56"/>
      <x:c r="Z25" s="56"/>
    </x:row>
    <x:row r="26">
      <x:c r="A26" s="56"/>
      <x:c r="B26" s="56"/>
      <x:c r="C26" s="56"/>
      <x:c r="D26" s="56"/>
      <x:c r="E26" s="56"/>
      <x:c r="F26" s="56"/>
      <x:c r="G26" s="56"/>
      <x:c r="H26" s="56"/>
      <x:c r="I26" s="56"/>
      <x:c r="J26" s="56"/>
      <x:c r="K26" s="56"/>
      <x:c r="L26" s="56"/>
      <x:c r="M26" s="56"/>
      <x:c r="N26" s="56"/>
      <x:c r="O26" s="56"/>
      <x:c r="P26" s="56"/>
      <x:c r="Q26" s="56"/>
      <x:c r="R26" s="56"/>
      <x:c r="S26" s="56"/>
      <x:c r="T26" s="56"/>
      <x:c r="U26" s="56"/>
      <x:c r="V26" s="56"/>
      <x:c r="W26" s="56"/>
      <x:c r="X26" s="56"/>
      <x:c r="Y26" s="56"/>
      <x:c r="Z26" s="56"/>
    </x:row>
    <x:row r="27">
      <x:c r="A27" s="56"/>
      <x:c r="B27" s="56"/>
      <x:c r="C27" s="56"/>
      <x:c r="D27" s="56"/>
      <x:c r="E27" s="56"/>
      <x:c r="F27" s="56"/>
      <x:c r="G27" s="56"/>
      <x:c r="H27" s="56"/>
      <x:c r="I27" s="56"/>
      <x:c r="J27" s="56"/>
      <x:c r="K27" s="56"/>
      <x:c r="L27" s="56"/>
      <x:c r="M27" s="56"/>
      <x:c r="N27" s="56"/>
      <x:c r="O27" s="56"/>
      <x:c r="P27" s="56"/>
      <x:c r="Q27" s="56"/>
      <x:c r="R27" s="56"/>
      <x:c r="S27" s="56"/>
      <x:c r="T27" s="56"/>
      <x:c r="U27" s="56"/>
      <x:c r="V27" s="56"/>
      <x:c r="W27" s="56"/>
      <x:c r="X27" s="56"/>
      <x:c r="Y27" s="56"/>
      <x:c r="Z27" s="56"/>
    </x:row>
    <x:row r="28">
      <x:c r="A28" s="56"/>
      <x:c r="B28" s="56"/>
      <x:c r="C28" s="56"/>
      <x:c r="D28" s="56"/>
      <x:c r="E28" s="56"/>
      <x:c r="F28" s="56"/>
      <x:c r="G28" s="56"/>
      <x:c r="H28" s="56"/>
      <x:c r="I28" s="56"/>
      <x:c r="J28" s="56"/>
      <x:c r="K28" s="56"/>
      <x:c r="L28" s="56"/>
      <x:c r="M28" s="56"/>
      <x:c r="N28" s="56"/>
      <x:c r="O28" s="56"/>
      <x:c r="P28" s="56"/>
      <x:c r="Q28" s="56"/>
      <x:c r="R28" s="56"/>
      <x:c r="S28" s="56"/>
      <x:c r="T28" s="56"/>
      <x:c r="U28" s="56"/>
      <x:c r="V28" s="56"/>
      <x:c r="W28" s="56"/>
      <x:c r="X28" s="56"/>
      <x:c r="Y28" s="56"/>
      <x:c r="Z28" s="56"/>
    </x:row>
    <x:row r="29">
      <x:c r="A29" s="56"/>
      <x:c r="B29" s="56"/>
      <x:c r="C29" s="56"/>
      <x:c r="D29" s="56"/>
      <x:c r="E29" s="56"/>
      <x:c r="F29" s="56"/>
      <x:c r="G29" s="56"/>
      <x:c r="H29" s="56"/>
      <x:c r="I29" s="56"/>
      <x:c r="J29" s="56"/>
      <x:c r="K29" s="56"/>
      <x:c r="L29" s="56"/>
      <x:c r="M29" s="56"/>
      <x:c r="N29" s="56"/>
      <x:c r="O29" s="56"/>
      <x:c r="P29" s="56"/>
      <x:c r="Q29" s="56"/>
      <x:c r="R29" s="56"/>
      <x:c r="S29" s="56"/>
      <x:c r="T29" s="56"/>
      <x:c r="U29" s="56"/>
      <x:c r="V29" s="56"/>
      <x:c r="W29" s="56"/>
      <x:c r="X29" s="56"/>
      <x:c r="Y29" s="56"/>
      <x:c r="Z29" s="56"/>
    </x:row>
    <x:row r="30">
      <x:c r="A30" s="56"/>
      <x:c r="B30" s="56"/>
      <x:c r="C30" s="56"/>
      <x:c r="D30" s="56"/>
      <x:c r="E30" s="56"/>
      <x:c r="F30" s="56"/>
      <x:c r="G30" s="56"/>
      <x:c r="H30" s="56"/>
      <x:c r="I30" s="56"/>
      <x:c r="J30" s="56"/>
      <x:c r="K30" s="56"/>
      <x:c r="L30" s="56"/>
      <x:c r="M30" s="56"/>
      <x:c r="N30" s="56"/>
      <x:c r="O30" s="56"/>
      <x:c r="P30" s="56"/>
      <x:c r="Q30" s="56"/>
      <x:c r="R30" s="56"/>
      <x:c r="S30" s="56"/>
      <x:c r="T30" s="56"/>
      <x:c r="U30" s="56"/>
      <x:c r="V30" s="56"/>
      <x:c r="W30" s="56"/>
      <x:c r="X30" s="56"/>
      <x:c r="Y30" s="56"/>
      <x:c r="Z30" s="56"/>
    </x:row>
    <x:row r="31">
      <x:c r="A31" s="56"/>
      <x:c r="B31" s="56"/>
      <x:c r="C31" s="56"/>
      <x:c r="D31" s="56"/>
      <x:c r="E31" s="56"/>
      <x:c r="F31" s="56"/>
      <x:c r="G31" s="56"/>
      <x:c r="H31" s="56"/>
      <x:c r="I31" s="56"/>
      <x:c r="J31" s="56"/>
      <x:c r="K31" s="56"/>
      <x:c r="L31" s="56"/>
      <x:c r="M31" s="56"/>
      <x:c r="N31" s="56"/>
      <x:c r="O31" s="56"/>
      <x:c r="P31" s="56"/>
      <x:c r="Q31" s="56"/>
      <x:c r="R31" s="56"/>
      <x:c r="S31" s="56"/>
      <x:c r="T31" s="56"/>
      <x:c r="U31" s="56"/>
      <x:c r="V31" s="56"/>
      <x:c r="W31" s="56"/>
      <x:c r="X31" s="56"/>
      <x:c r="Y31" s="56"/>
      <x:c r="Z31" s="56"/>
    </x:row>
    <x:row r="32">
      <x:c r="A32" s="56"/>
      <x:c r="B32" s="56"/>
      <x:c r="C32" s="56"/>
      <x:c r="D32" s="56"/>
      <x:c r="E32" s="56"/>
      <x:c r="F32" s="56"/>
      <x:c r="G32" s="56"/>
      <x:c r="H32" s="56"/>
      <x:c r="I32" s="56"/>
      <x:c r="J32" s="56"/>
      <x:c r="K32" s="56"/>
      <x:c r="L32" s="56"/>
      <x:c r="M32" s="56"/>
      <x:c r="N32" s="56"/>
      <x:c r="O32" s="56"/>
      <x:c r="P32" s="56"/>
      <x:c r="Q32" s="56"/>
      <x:c r="R32" s="56"/>
      <x:c r="S32" s="56"/>
      <x:c r="T32" s="56"/>
      <x:c r="U32" s="56"/>
      <x:c r="V32" s="56"/>
      <x:c r="W32" s="56"/>
      <x:c r="X32" s="56"/>
      <x:c r="Y32" s="56"/>
      <x:c r="Z32" s="56"/>
    </x:row>
    <x:row r="33">
      <x:c r="A33" s="56"/>
      <x:c r="B33" s="56"/>
      <x:c r="C33" s="56"/>
      <x:c r="D33" s="56"/>
      <x:c r="E33" s="56"/>
      <x:c r="F33" s="56"/>
      <x:c r="G33" s="56"/>
      <x:c r="H33" s="56"/>
      <x:c r="I33" s="56"/>
      <x:c r="J33" s="56"/>
      <x:c r="K33" s="56"/>
      <x:c r="L33" s="56"/>
      <x:c r="M33" s="56"/>
      <x:c r="N33" s="56"/>
      <x:c r="O33" s="56"/>
      <x:c r="P33" s="56"/>
      <x:c r="Q33" s="56"/>
      <x:c r="R33" s="56"/>
      <x:c r="S33" s="56"/>
      <x:c r="T33" s="56"/>
      <x:c r="U33" s="56"/>
      <x:c r="V33" s="56"/>
      <x:c r="W33" s="56"/>
      <x:c r="X33" s="56"/>
      <x:c r="Y33" s="56"/>
      <x:c r="Z33" s="56"/>
    </x:row>
    <x:row r="34">
      <x:c r="A34" s="56"/>
      <x:c r="B34" s="56"/>
      <x:c r="C34" s="56"/>
      <x:c r="D34" s="56"/>
      <x:c r="E34" s="56"/>
      <x:c r="F34" s="56"/>
      <x:c r="G34" s="56"/>
      <x:c r="H34" s="56"/>
      <x:c r="I34" s="56"/>
      <x:c r="J34" s="56"/>
      <x:c r="K34" s="56"/>
      <x:c r="L34" s="56"/>
      <x:c r="M34" s="56"/>
      <x:c r="N34" s="56"/>
      <x:c r="O34" s="56"/>
      <x:c r="P34" s="56"/>
      <x:c r="Q34" s="56"/>
      <x:c r="R34" s="56"/>
      <x:c r="S34" s="56"/>
      <x:c r="T34" s="56"/>
      <x:c r="U34" s="56"/>
      <x:c r="V34" s="56"/>
      <x:c r="W34" s="56"/>
      <x:c r="X34" s="56"/>
      <x:c r="Y34" s="56"/>
      <x:c r="Z34" s="56"/>
    </x:row>
    <x:row r="35">
      <x:c r="A35" s="56"/>
      <x:c r="B35" s="56"/>
      <x:c r="C35" s="56"/>
      <x:c r="D35" s="56"/>
      <x:c r="E35" s="56"/>
      <x:c r="F35" s="56"/>
      <x:c r="G35" s="56"/>
      <x:c r="H35" s="56"/>
      <x:c r="I35" s="56"/>
      <x:c r="J35" s="56"/>
      <x:c r="K35" s="56"/>
      <x:c r="L35" s="56"/>
      <x:c r="M35" s="56"/>
      <x:c r="N35" s="56"/>
      <x:c r="O35" s="56"/>
      <x:c r="P35" s="56"/>
      <x:c r="Q35" s="56"/>
      <x:c r="R35" s="56"/>
      <x:c r="S35" s="56"/>
      <x:c r="T35" s="56"/>
      <x:c r="U35" s="56"/>
      <x:c r="V35" s="56"/>
      <x:c r="W35" s="56"/>
      <x:c r="X35" s="56"/>
      <x:c r="Y35" s="56"/>
      <x:c r="Z35" s="56"/>
    </x:row>
    <x:row r="36">
      <x:c r="A36" s="56"/>
      <x:c r="B36" s="56"/>
      <x:c r="C36" s="56"/>
      <x:c r="D36" s="56"/>
      <x:c r="E36" s="56"/>
      <x:c r="F36" s="56"/>
      <x:c r="G36" s="56"/>
      <x:c r="H36" s="56"/>
      <x:c r="I36" s="56"/>
      <x:c r="J36" s="56"/>
      <x:c r="K36" s="56"/>
      <x:c r="L36" s="56"/>
      <x:c r="M36" s="56"/>
      <x:c r="N36" s="56"/>
      <x:c r="O36" s="56"/>
      <x:c r="P36" s="56"/>
      <x:c r="Q36" s="56"/>
      <x:c r="R36" s="56"/>
      <x:c r="S36" s="56"/>
      <x:c r="T36" s="56"/>
      <x:c r="U36" s="56"/>
      <x:c r="V36" s="56"/>
      <x:c r="W36" s="56"/>
      <x:c r="X36" s="56"/>
      <x:c r="Y36" s="56"/>
      <x:c r="Z36" s="56"/>
    </x:row>
    <x:row r="37">
      <x:c r="A37" s="56"/>
      <x:c r="B37" s="56"/>
      <x:c r="C37" s="56"/>
      <x:c r="D37" s="56"/>
      <x:c r="E37" s="56"/>
      <x:c r="F37" s="56"/>
      <x:c r="G37" s="56"/>
      <x:c r="H37" s="56"/>
      <x:c r="I37" s="56"/>
      <x:c r="J37" s="56"/>
      <x:c r="K37" s="56"/>
      <x:c r="L37" s="56"/>
      <x:c r="M37" s="56"/>
      <x:c r="N37" s="56"/>
      <x:c r="O37" s="56"/>
      <x:c r="P37" s="56"/>
      <x:c r="Q37" s="56"/>
      <x:c r="R37" s="56"/>
      <x:c r="S37" s="56"/>
      <x:c r="T37" s="56"/>
      <x:c r="U37" s="56"/>
      <x:c r="V37" s="56"/>
      <x:c r="W37" s="56"/>
      <x:c r="X37" s="56"/>
      <x:c r="Y37" s="56"/>
      <x:c r="Z37" s="56"/>
    </x:row>
    <x:row r="38">
      <x:c r="A38" s="56"/>
      <x:c r="B38" s="56"/>
      <x:c r="C38" s="56"/>
      <x:c r="D38" s="56"/>
      <x:c r="E38" s="56"/>
      <x:c r="F38" s="56"/>
      <x:c r="G38" s="56"/>
      <x:c r="H38" s="56"/>
      <x:c r="I38" s="56"/>
      <x:c r="J38" s="56"/>
      <x:c r="K38" s="56"/>
      <x:c r="L38" s="56"/>
      <x:c r="M38" s="56"/>
      <x:c r="N38" s="56"/>
      <x:c r="O38" s="56"/>
      <x:c r="P38" s="56"/>
      <x:c r="Q38" s="56"/>
      <x:c r="R38" s="56"/>
      <x:c r="S38" s="56"/>
      <x:c r="T38" s="56"/>
      <x:c r="U38" s="56"/>
      <x:c r="V38" s="56"/>
      <x:c r="W38" s="56"/>
      <x:c r="X38" s="56"/>
      <x:c r="Y38" s="56"/>
      <x:c r="Z38" s="56"/>
    </x:row>
    <x:row r="39">
      <x:c r="A39" s="56"/>
      <x:c r="B39" s="56"/>
      <x:c r="C39" s="56"/>
      <x:c r="D39" s="56"/>
      <x:c r="E39" s="56"/>
      <x:c r="F39" s="56"/>
      <x:c r="G39" s="56"/>
      <x:c r="H39" s="56"/>
      <x:c r="I39" s="56"/>
      <x:c r="J39" s="56"/>
      <x:c r="K39" s="56"/>
      <x:c r="L39" s="56"/>
      <x:c r="M39" s="56"/>
      <x:c r="N39" s="56"/>
      <x:c r="O39" s="56"/>
      <x:c r="P39" s="56"/>
      <x:c r="Q39" s="56"/>
      <x:c r="R39" s="56"/>
      <x:c r="S39" s="56"/>
      <x:c r="T39" s="56"/>
      <x:c r="U39" s="56"/>
      <x:c r="V39" s="56"/>
      <x:c r="W39" s="56"/>
      <x:c r="X39" s="56"/>
      <x:c r="Y39" s="56"/>
      <x:c r="Z39" s="56"/>
    </x:row>
    <x:row r="40">
      <x:c r="A40" s="56"/>
      <x:c r="B40" s="56"/>
      <x:c r="C40" s="56"/>
      <x:c r="D40" s="56"/>
      <x:c r="E40" s="56"/>
      <x:c r="F40" s="56"/>
      <x:c r="G40" s="56"/>
      <x:c r="H40" s="56"/>
      <x:c r="I40" s="56"/>
      <x:c r="J40" s="56"/>
      <x:c r="K40" s="56"/>
      <x:c r="L40" s="56"/>
      <x:c r="M40" s="56"/>
      <x:c r="N40" s="56"/>
      <x:c r="O40" s="56"/>
      <x:c r="P40" s="56"/>
      <x:c r="Q40" s="56"/>
      <x:c r="R40" s="56"/>
      <x:c r="S40" s="56"/>
      <x:c r="T40" s="56"/>
      <x:c r="U40" s="56"/>
      <x:c r="V40" s="56"/>
      <x:c r="W40" s="56"/>
      <x:c r="X40" s="56"/>
      <x:c r="Y40" s="56"/>
      <x:c r="Z40" s="56"/>
    </x:row>
    <x:row r="41">
      <x:c r="A41" s="56"/>
      <x:c r="B41" s="56"/>
      <x:c r="C41" s="56"/>
      <x:c r="D41" s="56"/>
      <x:c r="E41" s="56"/>
      <x:c r="F41" s="56"/>
      <x:c r="G41" s="56"/>
      <x:c r="H41" s="56"/>
      <x:c r="I41" s="56"/>
      <x:c r="J41" s="56"/>
      <x:c r="K41" s="56"/>
      <x:c r="L41" s="56"/>
      <x:c r="M41" s="56"/>
      <x:c r="N41" s="56"/>
      <x:c r="O41" s="56"/>
      <x:c r="P41" s="56"/>
      <x:c r="Q41" s="56"/>
      <x:c r="R41" s="56"/>
      <x:c r="S41" s="56"/>
      <x:c r="T41" s="56"/>
      <x:c r="U41" s="56"/>
      <x:c r="V41" s="56"/>
      <x:c r="W41" s="56"/>
      <x:c r="X41" s="56"/>
      <x:c r="Y41" s="56"/>
      <x:c r="Z41" s="56"/>
    </x:row>
    <x:row r="42">
      <x:c r="A42" s="56"/>
      <x:c r="B42" s="56"/>
      <x:c r="C42" s="56"/>
      <x:c r="D42" s="56"/>
      <x:c r="E42" s="56"/>
      <x:c r="F42" s="56"/>
      <x:c r="G42" s="56"/>
      <x:c r="H42" s="56"/>
      <x:c r="I42" s="56"/>
      <x:c r="J42" s="56"/>
      <x:c r="K42" s="56"/>
      <x:c r="L42" s="56"/>
      <x:c r="M42" s="56"/>
      <x:c r="N42" s="56"/>
      <x:c r="O42" s="56"/>
      <x:c r="P42" s="56"/>
      <x:c r="Q42" s="56"/>
      <x:c r="R42" s="56"/>
      <x:c r="S42" s="56"/>
      <x:c r="T42" s="56"/>
      <x:c r="U42" s="56"/>
      <x:c r="V42" s="56"/>
      <x:c r="W42" s="56"/>
      <x:c r="X42" s="56"/>
      <x:c r="Y42" s="56"/>
      <x:c r="Z42" s="56"/>
    </x:row>
    <x:row r="43">
      <x:c r="A43" s="56"/>
      <x:c r="B43" s="56"/>
      <x:c r="C43" s="56"/>
      <x:c r="D43" s="56"/>
      <x:c r="E43" s="56"/>
      <x:c r="F43" s="56"/>
      <x:c r="G43" s="56"/>
      <x:c r="H43" s="56"/>
      <x:c r="I43" s="56"/>
      <x:c r="J43" s="56"/>
      <x:c r="K43" s="56"/>
      <x:c r="L43" s="56"/>
      <x:c r="M43" s="56"/>
      <x:c r="N43" s="56"/>
      <x:c r="O43" s="56"/>
      <x:c r="P43" s="56"/>
      <x:c r="Q43" s="56"/>
      <x:c r="R43" s="56"/>
      <x:c r="S43" s="56"/>
      <x:c r="T43" s="56"/>
      <x:c r="U43" s="56"/>
      <x:c r="V43" s="56"/>
      <x:c r="W43" s="56"/>
      <x:c r="X43" s="56"/>
      <x:c r="Y43" s="56"/>
      <x:c r="Z43" s="56"/>
    </x:row>
    <x:row r="44">
      <x:c r="A44" s="56"/>
      <x:c r="B44" s="56"/>
      <x:c r="C44" s="56"/>
      <x:c r="D44" s="56"/>
      <x:c r="E44" s="56"/>
      <x:c r="F44" s="56"/>
      <x:c r="G44" s="56"/>
      <x:c r="H44" s="56"/>
      <x:c r="I44" s="56"/>
      <x:c r="J44" s="56"/>
      <x:c r="K44" s="56"/>
      <x:c r="L44" s="56"/>
      <x:c r="M44" s="56"/>
      <x:c r="N44" s="56"/>
      <x:c r="O44" s="56"/>
      <x:c r="P44" s="56"/>
      <x:c r="Q44" s="56"/>
      <x:c r="R44" s="56"/>
      <x:c r="S44" s="56"/>
      <x:c r="T44" s="56"/>
      <x:c r="U44" s="56"/>
      <x:c r="V44" s="56"/>
      <x:c r="W44" s="56"/>
      <x:c r="X44" s="56"/>
      <x:c r="Y44" s="56"/>
      <x:c r="Z44" s="56"/>
    </x:row>
    <x:row r="45">
      <x:c r="A45" s="56"/>
      <x:c r="B45" s="56"/>
      <x:c r="C45" s="56"/>
      <x:c r="D45" s="56"/>
      <x:c r="E45" s="56"/>
      <x:c r="F45" s="56"/>
      <x:c r="G45" s="56"/>
      <x:c r="H45" s="56"/>
      <x:c r="I45" s="56"/>
      <x:c r="J45" s="56"/>
      <x:c r="K45" s="56"/>
      <x:c r="L45" s="56"/>
      <x:c r="M45" s="56"/>
      <x:c r="N45" s="56"/>
      <x:c r="O45" s="56"/>
      <x:c r="P45" s="56"/>
      <x:c r="Q45" s="56"/>
      <x:c r="R45" s="56"/>
      <x:c r="S45" s="56"/>
      <x:c r="T45" s="56"/>
      <x:c r="U45" s="56"/>
      <x:c r="V45" s="56"/>
      <x:c r="W45" s="56"/>
      <x:c r="X45" s="56"/>
      <x:c r="Y45" s="56"/>
      <x:c r="Z45" s="56"/>
    </x:row>
    <x:row r="46">
      <x:c r="A46" s="56"/>
      <x:c r="B46" s="56"/>
      <x:c r="C46" s="56"/>
      <x:c r="D46" s="56"/>
      <x:c r="E46" s="56"/>
      <x:c r="F46" s="56"/>
      <x:c r="G46" s="56"/>
      <x:c r="H46" s="56"/>
      <x:c r="I46" s="56"/>
      <x:c r="J46" s="56"/>
      <x:c r="K46" s="56"/>
      <x:c r="L46" s="56"/>
      <x:c r="M46" s="56"/>
      <x:c r="N46" s="56"/>
      <x:c r="O46" s="56"/>
      <x:c r="P46" s="56"/>
      <x:c r="Q46" s="56"/>
      <x:c r="R46" s="56"/>
      <x:c r="S46" s="56"/>
      <x:c r="T46" s="56"/>
      <x:c r="U46" s="56"/>
      <x:c r="V46" s="56"/>
      <x:c r="W46" s="56"/>
      <x:c r="X46" s="56"/>
      <x:c r="Y46" s="56"/>
      <x:c r="Z46" s="56"/>
    </x:row>
    <x:row r="47">
      <x:c r="A47" s="56"/>
      <x:c r="B47" s="56"/>
      <x:c r="C47" s="56"/>
      <x:c r="D47" s="56"/>
      <x:c r="E47" s="56"/>
      <x:c r="F47" s="56"/>
      <x:c r="G47" s="56"/>
      <x:c r="H47" s="56"/>
      <x:c r="I47" s="56"/>
      <x:c r="J47" s="56"/>
      <x:c r="K47" s="56"/>
      <x:c r="L47" s="56"/>
      <x:c r="M47" s="56"/>
      <x:c r="N47" s="56"/>
      <x:c r="O47" s="56"/>
      <x:c r="P47" s="56"/>
      <x:c r="Q47" s="56"/>
      <x:c r="R47" s="56"/>
      <x:c r="S47" s="56"/>
      <x:c r="T47" s="56"/>
      <x:c r="U47" s="56"/>
      <x:c r="V47" s="56"/>
      <x:c r="W47" s="56"/>
      <x:c r="X47" s="56"/>
      <x:c r="Y47" s="56"/>
      <x:c r="Z47" s="56"/>
    </x:row>
    <x:row r="48">
      <x:c r="A48" s="56"/>
      <x:c r="B48" s="56"/>
      <x:c r="C48" s="56"/>
      <x:c r="D48" s="56"/>
      <x:c r="E48" s="56"/>
      <x:c r="F48" s="56"/>
      <x:c r="G48" s="56"/>
      <x:c r="H48" s="56"/>
      <x:c r="I48" s="56"/>
      <x:c r="J48" s="56"/>
      <x:c r="K48" s="56"/>
      <x:c r="L48" s="56"/>
      <x:c r="M48" s="56"/>
      <x:c r="N48" s="56"/>
      <x:c r="O48" s="56"/>
      <x:c r="P48" s="56"/>
      <x:c r="Q48" s="56"/>
      <x:c r="R48" s="56"/>
      <x:c r="S48" s="56"/>
      <x:c r="T48" s="56"/>
      <x:c r="U48" s="56"/>
      <x:c r="V48" s="56"/>
      <x:c r="W48" s="56"/>
      <x:c r="X48" s="56"/>
      <x:c r="Y48" s="56"/>
      <x:c r="Z48" s="56"/>
    </x:row>
    <x:row r="49">
      <x:c r="A49" s="56"/>
      <x:c r="B49" s="56"/>
      <x:c r="C49" s="56"/>
      <x:c r="D49" s="56"/>
      <x:c r="E49" s="56"/>
      <x:c r="F49" s="56"/>
      <x:c r="G49" s="56"/>
      <x:c r="H49" s="56"/>
      <x:c r="I49" s="56"/>
      <x:c r="J49" s="56"/>
      <x:c r="K49" s="56"/>
      <x:c r="L49" s="56"/>
      <x:c r="M49" s="56"/>
      <x:c r="N49" s="56"/>
      <x:c r="O49" s="56"/>
      <x:c r="P49" s="56"/>
      <x:c r="Q49" s="56"/>
      <x:c r="R49" s="56"/>
      <x:c r="S49" s="56"/>
      <x:c r="T49" s="56"/>
      <x:c r="U49" s="56"/>
      <x:c r="V49" s="56"/>
      <x:c r="W49" s="56"/>
      <x:c r="X49" s="56"/>
      <x:c r="Y49" s="56"/>
      <x:c r="Z49" s="56"/>
    </x:row>
    <x:row r="50">
      <x:c r="A50" s="56"/>
      <x:c r="B50" s="56"/>
      <x:c r="C50" s="56"/>
      <x:c r="D50" s="56"/>
      <x:c r="E50" s="56"/>
      <x:c r="F50" s="56"/>
      <x:c r="G50" s="56"/>
      <x:c r="H50" s="56"/>
      <x:c r="I50" s="56"/>
      <x:c r="J50" s="56"/>
      <x:c r="K50" s="56"/>
      <x:c r="L50" s="56"/>
      <x:c r="M50" s="56"/>
      <x:c r="N50" s="56"/>
      <x:c r="O50" s="56"/>
      <x:c r="P50" s="56"/>
      <x:c r="Q50" s="56"/>
      <x:c r="R50" s="56"/>
      <x:c r="S50" s="56"/>
      <x:c r="T50" s="56"/>
      <x:c r="U50" s="56"/>
      <x:c r="V50" s="56"/>
      <x:c r="W50" s="56"/>
      <x:c r="X50" s="56"/>
      <x:c r="Y50" s="56"/>
      <x:c r="Z50" s="56"/>
    </x:row>
  </x:sheetData>
  <x:mergeCells>
    <x:mergeCell ref="A1:D1"/>
  </x:mergeCells>
  <x:pageMargins left="0.7" right="0.7" top="0.75" bottom="0.75" header="0.3" footer="0.3"/>
</x:worksheet>
</file>